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0" activeTab="0"/>
  </bookViews>
  <sheets>
    <sheet name="แบบ คกก.มท.01 (ปรับปรุง 17 ก.ค." sheetId="1" r:id="rId1"/>
    <sheet name="ตัวอย่าง แบบ คกก.มท.01" sheetId="2" r:id="rId2"/>
  </sheets>
  <definedNames>
    <definedName name="Print_Area_MI">NA()</definedName>
    <definedName name="_xlnm.Print_Titles" localSheetId="1">'ตัวอย่าง แบบ คกก.มท.01'!$26:$26</definedName>
  </definedNames>
  <calcPr fullCalcOnLoad="1"/>
</workbook>
</file>

<file path=xl/sharedStrings.xml><?xml version="1.0" encoding="utf-8"?>
<sst xmlns="http://schemas.openxmlformats.org/spreadsheetml/2006/main" count="171" uniqueCount="108">
  <si>
    <r>
      <rPr>
        <b/>
        <sz val="14"/>
        <rFont val="TH SarabunPSK"/>
        <family val="2"/>
      </rPr>
      <t xml:space="preserve"> แบบ คกก.มท. ๐๑ </t>
    </r>
    <r>
      <rPr>
        <sz val="14"/>
        <rFont val="TH SarabunPSK"/>
        <family val="2"/>
      </rPr>
      <t>(ปรับปรุง ก.ค. ๖๐)</t>
    </r>
  </si>
  <si>
    <t xml:space="preserve"> </t>
  </si>
  <si>
    <r>
      <rPr>
        <b/>
        <sz val="17.9"/>
        <rFont val="TH SarabunPSK"/>
        <family val="2"/>
      </rPr>
      <t>แบบรายงานสรุปโครงการเพื่อพิจารณาความเหมาะสมของคุณลักษณะเฉพาะและราคา</t>
    </r>
    <r>
      <rPr>
        <sz val="14"/>
        <rFont val="TH SarabunPSK"/>
        <family val="2"/>
      </rPr>
      <t xml:space="preserve"> (ก่อนการจัดหา)</t>
    </r>
  </si>
  <si>
    <t>ชื่อโครงการ.................................................................................... งบประมาณรายจ่ายประจำปี ….........</t>
  </si>
  <si>
    <r>
      <rPr>
        <b/>
        <sz val="16"/>
        <color indexed="10"/>
        <rFont val="TH SarabunPSK"/>
        <family val="2"/>
      </rPr>
      <t>รวมวงเงินโครงการ ................................... บาท (จำนวนเงินเป็นตัวอักษร)</t>
    </r>
    <r>
      <rPr>
        <b/>
        <sz val="16"/>
        <color indexed="12"/>
        <rFont val="TH SarabunPSK"/>
        <family val="2"/>
      </rPr>
      <t xml:space="preserve"> จำนวนเงินส่วนที่เป็นอุปกรณ์คอมพิวเตอร์ ................................... บาท (จำนวนเงินเป็นตัวอักษร)</t>
    </r>
  </si>
  <si>
    <t>ชื่อหน่วยงาน …..............................................</t>
  </si>
  <si>
    <t>ส่วนที่เป็นอุปกรณ์คอมพิวเตอร์</t>
  </si>
  <si>
    <t>กรณีตรงตามเกณฑ์ของกระทรวงดิจิทัลฯ หรือเกณฑ์ที่ส่วนราชการอื่นประกาศกำหนด</t>
  </si>
  <si>
    <t>ลำดับ</t>
  </si>
  <si>
    <t>รายการ</t>
  </si>
  <si>
    <t>ราคาตามเกณฑ์</t>
  </si>
  <si>
    <t>ราคาอ้างอิง</t>
  </si>
  <si>
    <t>จำนวน</t>
  </si>
  <si>
    <t>วงเงินรวม</t>
  </si>
  <si>
    <t>๑.</t>
  </si>
  <si>
    <t>๒.</t>
  </si>
  <si>
    <t>รวมจำนวนเงินตามเกณฑ์</t>
  </si>
  <si>
    <t>กรณีไม่มีราคาตามเกณฑ์ของกระทรวงดิจิทัลฯ หรือเกณฑ์ที่ส่วนราชการอื่นประกาศกำหนด</t>
  </si>
  <si>
    <r>
      <rPr>
        <sz val="14"/>
        <rFont val="TH SarabunPSK"/>
        <family val="2"/>
      </rPr>
      <t xml:space="preserve">การสืบราคาจากท้องตลาด รวมทั้งเว็บไซต์ต่าง ๆ
</t>
    </r>
    <r>
      <rPr>
        <sz val="12"/>
        <rFont val="TH SarabunPSK"/>
        <family val="2"/>
      </rPr>
      <t>(เปรียบเทียบอย่างน้อย ๓ ราย / ๓ ยี่ห้อ รวมทั้งเว็บไซต์อย่างน้อย ๑ เว็บไซต์)</t>
    </r>
  </si>
  <si>
    <t>หมายเหตุ</t>
  </si>
  <si>
    <t>ชื่อบริษัท
ยี่ห้อและรุ่น</t>
  </si>
  <si>
    <t>เว็บไซต์
ยี่ห้อและรุ่น</t>
  </si>
  <si>
    <t>ราคารวม VAT</t>
  </si>
  <si>
    <t>รวมจำนวนเงินกรณีไม่มีเกณฑ์</t>
  </si>
  <si>
    <t>รวมจำนวนเงินส่วนที่เป็นอุปกรณ์คอมพิวเตอร์</t>
  </si>
  <si>
    <t>ส่วนที่เป็นอุปกรณ์อื่นๆ</t>
  </si>
  <si>
    <t>จำนวนเงิน</t>
  </si>
  <si>
    <t xml:space="preserve">จำนวน </t>
  </si>
  <si>
    <t>จำนวนเงินรวม</t>
  </si>
  <si>
    <t>รวมจำนวนเงินส่วนที่เป็นอุปกรณ์อื่น ๆ</t>
  </si>
  <si>
    <t>รวมวงเงินโครงการ</t>
  </si>
  <si>
    <r>
      <rPr>
        <b/>
        <u val="single"/>
        <sz val="12"/>
        <rFont val="TH SarabunPSK"/>
        <family val="2"/>
      </rPr>
      <t>หมายเหตุ</t>
    </r>
    <r>
      <rPr>
        <sz val="12"/>
        <rFont val="TH SarabunPSK"/>
        <family val="2"/>
      </rPr>
      <t xml:space="preserve">  
๑. การสืบราคาจะต้องสืบทั้งจากท้องตลาดรวมทั้งเว็บไซต์ หากไม่ใช้ราคาต่ำสุดเป็นราคาอ้างอิง ให้ระบุเหตุผลประกอบด้วย
๒. สำหรับการพัฒนาซอฟต์แวร์ประเภทโปรแกรมประยุกต์ให้จัดทำรายละเอียดตามแบบบัญชีราคากลางงานพัฒนาระบบประเภทโปรแกรมประยุกต์ที่กระทรวงดิจิทัลเพื่อเศรษฐกิจและสังคม (ชื่อเดิม กระทรวงเทคโนโลยีสารสนเทศและการสื่อสาร) กำหนด
๓. ราคาตามเกณฑ์ฯ เป็นราคาที่รวมภาษีมูลค่าเพิ่มร้อยละ ๗  กรณีไม่มีราคาตามเกณฑ์ฯ และส่วนที่เป็นอุปกรณ์อื่น ๆ ให้ระบุภาษีมูลค่าเพิ่มแยกแต่ละรายการ</t>
    </r>
  </si>
  <si>
    <r>
      <rPr>
        <b/>
        <sz val="16"/>
        <color indexed="8"/>
        <rFont val="TH Sarabun New"/>
        <family val="2"/>
      </rPr>
      <t xml:space="preserve"> แบบ คกก.มท. ๐๑ </t>
    </r>
    <r>
      <rPr>
        <sz val="14"/>
        <color indexed="8"/>
        <rFont val="TH Sarabun New"/>
        <family val="2"/>
      </rPr>
      <t>(ปรับปรุง ก.ค. ๖๐)</t>
    </r>
  </si>
  <si>
    <r>
      <rPr>
        <b/>
        <sz val="16"/>
        <rFont val="TH Sarabun New"/>
        <family val="2"/>
      </rPr>
      <t>แบบรายงานสรุปโครงการเพื่อพิจารณาความเหมาะสมของคุณลักษณะเฉพาะและราคา</t>
    </r>
    <r>
      <rPr>
        <sz val="14"/>
        <rFont val="TH Sarabun New"/>
        <family val="2"/>
      </rPr>
      <t xml:space="preserve"> (ก่อนการจัดหา)</t>
    </r>
  </si>
  <si>
    <t>โครงการอำนวยความสะดวกด้านการจราจรและรักษาความปลอดภัยในชีวิตและทรัพย์สินของนักท่องเที่ยวด้วยกล้อง CCTV งบประมาณรายจ่ายประจำปี ๒๕๖๐ (กลุ่มจังหวัด)</t>
  </si>
  <si>
    <t>รวมวงเงินโครงการ จำนวนเงิน ๑๓,๒๑๗,๕๐๐ บาท (สิบสามล้านสองแสนหนึ่งหมื่นเจ็ดพันห้าร้อยบาทถ้วน)</t>
  </si>
  <si>
    <t>ส่วนที่เป็นอุปกรณ์คอมพิวเตอร์ จำนวนเงิน ๑๐,๙๙๗,๘๐๒.๔๐ บาท (สิบล้านเก้าแสนเก้าหมื่นเจ็ดพันแปดร้อยสองบาทสี่สิบสตางค์)</t>
  </si>
  <si>
    <t>ตำรวจภูธรจังหวัดอุทัยธานี</t>
  </si>
  <si>
    <r>
      <rPr>
        <sz val="16"/>
        <color indexed="14"/>
        <rFont val="TH Sarabun New"/>
        <family val="2"/>
      </rPr>
      <t xml:space="preserve">ข้อตามเกณฑ์
</t>
    </r>
    <r>
      <rPr>
        <sz val="14"/>
        <color indexed="14"/>
        <rFont val="TH Sarabun New"/>
        <family val="2"/>
      </rPr>
      <t xml:space="preserve">(ชื่อเกณฑ์/ชื่อหน่วยงานที่ประกาศเกณฑ์)
</t>
    </r>
  </si>
  <si>
    <r>
      <rPr>
        <sz val="16"/>
        <rFont val="TH Sarabun New"/>
        <family val="2"/>
      </rPr>
      <t>กล้องโทรทัศน์วงจรปิดชนิดเครือข่าย แบบมุมมองคงที่สำหรับติดตั้งภายนอกอาคาร</t>
    </r>
    <r>
      <rPr>
        <sz val="14"/>
        <rFont val="TH Sarabun New"/>
        <family val="2"/>
      </rPr>
      <t xml:space="preserve"> (Outdoor Fixed Network Camera)</t>
    </r>
    <r>
      <rPr>
        <sz val="16"/>
        <rFont val="TH Sarabun New"/>
        <family val="2"/>
      </rPr>
      <t xml:space="preserve"> แบบที่ ๒</t>
    </r>
  </si>
  <si>
    <t>ข้อ ๗ (CCTV)</t>
  </si>
  <si>
    <t>อุปกรณ์บันทึกภาพผ่านเครือข่าย (Network Recorder) แบบ ๑๖ ช่อง</t>
  </si>
  <si>
    <t>ข้อ ๑๒ (CCTV)</t>
  </si>
  <si>
    <t>๓.</t>
  </si>
  <si>
    <t>อุปกรณ์บันทึกภาพผ่านเครือข่าย (Network Video Recorder แบบ ๘ ช่อง</t>
  </si>
  <si>
    <t>ข้อ ๑๑ (CCTV)</t>
  </si>
  <si>
    <t>๔.</t>
  </si>
  <si>
    <t xml:space="preserve">ตู้สำหรับจัดเก็บเครื่องคอมพิวเตอร์และอุปกรณ์ แบบที่ ๒ (ขนาด ๔๒ U) </t>
  </si>
  <si>
    <t>ข้อ ๒๖ (ครุภัณฑ์คอมพิวเตอร์ฯ)</t>
  </si>
  <si>
    <t>๕.</t>
  </si>
  <si>
    <t>อุปกรณ์กระจายสัญญาณ (L2 Switch) ขนาด ๒๔ ช่อง แบบที่ ๒</t>
  </si>
  <si>
    <t>ข้อ ๓๐ (ครุภัณฑ์คอมพิวเตอร์ฯ)</t>
  </si>
  <si>
    <t>๖.</t>
  </si>
  <si>
    <t>เครื่องคอมพิวเตอร์ สำหรับงานประมวลผล แบบที่ ๒ (จอภาพขนาดไม่น้อยกว่า ๑๙ นิ้ว)</t>
  </si>
  <si>
    <t>ข้อ ๙ (ครุภัณฑ์คอมพิวเตอร์ฯ)</t>
  </si>
  <si>
    <t>๗.</t>
  </si>
  <si>
    <t>เครื่องสำรองไฟฟ้า ขนาด ๑ kVA</t>
  </si>
  <si>
    <t>ข้อ ๕๙ (ครุภัณฑ์คอมพิวเตอร์ฯ)</t>
  </si>
  <si>
    <t>๘.</t>
  </si>
  <si>
    <t>อุปกรณ์กระจายสัญญาณแบบ PoE (PoE L2 Switch) ขนาด ๘ ช่อง</t>
  </si>
  <si>
    <t>ข้อ ๑๓ (CCTV)</t>
  </si>
  <si>
    <t>๙.</t>
  </si>
  <si>
    <t xml:space="preserve">จอแสดงผลชนิด LED TV ขนาด ๔๘ นิ้ว </t>
  </si>
  <si>
    <t>ข้อ ๕.๕.๒ (สำนักงบประมาณ)</t>
  </si>
  <si>
    <t>๑๐.</t>
  </si>
  <si>
    <t>เครื่องคอมพิวเตอร์แม่ข่าย แบบที่ ๑</t>
  </si>
  <si>
    <t>ข้อ ๑ (ครุภัณฑ์คอมพิวเตอร์ฯ)</t>
  </si>
  <si>
    <t>กล้องโทรทัศน์วงจรปิดชนิด IP สำหรับจับภาพทะเบียนรถ</t>
  </si>
  <si>
    <t>ห้างหุ้นส่วนจำกัด
เจ เอส คอมพิวเตอร์
ยี่ห้อ Panasonic ideas for life WV-SC385E</t>
  </si>
  <si>
    <t>บริษัท วัชระคอม แอนด์ เนทเวอร์ค จำกัด
ยี่ห้อ SUNELL N-921 IR</t>
  </si>
  <si>
    <t>บริษัท เบส คีย์เวิร์ด จำกัด
ยี่ห้อ MESSOA รุ่น LPR 620</t>
  </si>
  <si>
    <t>http://thaicctvshop.com/459-panasonic-ip-camera-wv-sc385e.html
ยี่ห้อ PANASONIC IP CAMERA WV-SC385E</t>
  </si>
  <si>
    <t>ราคาในเว็บไซต์รวมภาษีมูลค่าเพิ่มแล้ว ๖๙,๐๐๐ บาท</t>
  </si>
  <si>
    <t>อุปกรณ์รวมสัญญาณภาพจากเครื่องบันทึกไปที่โทรทัศน์ (HDMI Matrix)</t>
  </si>
  <si>
    <t>ห้างหุ้นส่วนจำกัด
เจ เอส คอมพิวเตอร์
ยี่ห้อ AVTECH HDMI MATRIX SWITCH รุ่น HDM02</t>
  </si>
  <si>
    <t>บริษัท วัชระคอม แอนด์ เนทเวอร์ค จำกัด
M-TEK รุ่น FH-MS402</t>
  </si>
  <si>
    <t>บริษัท เบส คีย์เวิร์ด จำกัด
ยี่ห้อ ATEN รุ่น VN0404HA</t>
  </si>
  <si>
    <t>http://avtechthai.net/hdm02.html
ยี่ห้อ AVTECH HDMI MATRIX SWITCH รุ่น HDM02</t>
  </si>
  <si>
    <t>ราคาในเว็บไซต์
๑.ราคา ๒๕,๕๗๕ บาท
๒.ภาษีมูลค่าเพิ่ม ๗%
๑,๙๒๕ บาท
๓.รวม ๒๗,๕๐๐ บาท</t>
  </si>
  <si>
    <t>ระบบจัดการกล้องวงจรปิดตรวจจับทะเบียนรถ</t>
  </si>
  <si>
    <t>ห้างหุ้นส่วนจำกัด
เจ เอส คอมพิวเตอร์
ยี่ห้อ Smart LPR</t>
  </si>
  <si>
    <t>บริษัท วัชระคอม แอนด์ เนทเวอร์ค จำกัด
ยี่ห้อ Guru Squre</t>
  </si>
  <si>
    <t>บริษัท เบส คีย์เวิร์ด จำกัด
ยี่ห้อ PPA Innovation</t>
  </si>
  <si>
    <t>http://www.smartvisoncompany.com/licenseplaterecognition.html
ยี่ห้อ Smart-LPR</t>
  </si>
  <si>
    <t>ราคาในเว็บไซต์
๑.ราคา ๘๓,๗๕๕.๑๕ บาท
รวมภาษีมูลค่าเพิ่มแล้ว</t>
  </si>
  <si>
    <t>อุปกรณ์แปลงสัญญาณไฟเบอร์ออฟติก</t>
  </si>
  <si>
    <t>ห้างหุ้นส่วนจำกัด
เจ เอส คอมพิวเตอร์
ยี่ห้อ Link UT-0216E</t>
  </si>
  <si>
    <t>บริษัท วัชระคอม แอนด์ เนทเวอร์ค จำกัด
ยี่ห้อ ASIT-1110-SCX-O)</t>
  </si>
  <si>
    <t>บริษัท เบส คีย์เวิร์ด จำกัด
ยี่ห้อ Widen W-1x09PFC</t>
  </si>
  <si>
    <t>http://sys2u.com/product.php?ProductID=20080407-020611
ยี่ห้อ Link UT-0216E</t>
  </si>
  <si>
    <t>ราคาในเว็บไซต์
๑. ราคา ๓,๕๐๐ บาท
๒. ค่าจัดส่ง ๑๐๐ บาท
รวม ๓,๖๐๐ บาท</t>
  </si>
  <si>
    <t>สายเคเบิ้ลใยแก้วนำแสงขนาด ๖ Core</t>
  </si>
  <si>
    <t>สายนำสัญญาณ UTP ชนิดภายนอกอาคารแบบมีสลิง</t>
  </si>
  <si>
    <t>เสาสำหรับติดตั้งกล้องตรวจจับภาพทะเบียนรถ</t>
  </si>
  <si>
    <t>อุปกรณ์ติดตั้งชุดกล้องวงจรปิด</t>
  </si>
  <si>
    <t>ระบบไฟฟ้าสำหรับติดตั้งกล้องวงจรปิด</t>
  </si>
  <si>
    <t>สายไฟฟ้า ชนิด VCT ๒x๒.๕ sq.mm.</t>
  </si>
  <si>
    <t>กล่องสำหรับเก็บสายเชื่อมต่อสัญญาณใยแก้วนำแสง</t>
  </si>
  <si>
    <t>อุปกรณ์ป้องกันฟ้าผ่า</t>
  </si>
  <si>
    <t>ค่าดำเนินการลากสายไฟเบอร์ออฟติก</t>
  </si>
  <si>
    <t>ค่าแรงติดตั้งกล้องวงจรปิด</t>
  </si>
  <si>
    <t>ค่าแรงเชื่อมต่อสายสัญญาณไฟเบอร์ออฟติก</t>
  </si>
  <si>
    <t xml:space="preserve">ข้อตามเกณฑ์
(ชื่อเกณฑ์/ชื่อหน่วยงาน
ที่ประกาศกำหนดเกณฑ์)
</t>
  </si>
  <si>
    <r>
      <t xml:space="preserve">การสืบราคาจากท้องตลาด รวมทั้งเว็บไซต์ต่าง ๆ
</t>
    </r>
    <r>
      <rPr>
        <sz val="12"/>
        <rFont val="TH Sarabun New"/>
        <family val="2"/>
      </rPr>
      <t xml:space="preserve">(เปรียบเทียบอย่างน้อย ๓ ราย / ๓ ยี่ห้อ รวมทั้งเว็บไซต์อย่างน้อย ๑ เว็บไซต์)
</t>
    </r>
  </si>
  <si>
    <r>
      <rPr>
        <sz val="14"/>
        <color indexed="8"/>
        <rFont val="TH SarabunPSK"/>
        <family val="2"/>
      </rPr>
      <t xml:space="preserve">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 New"/>
        <family val="2"/>
      </rPr>
      <t xml:space="preserve"> เสนอคณะกรรมการฯ ของ มท. เพื่อพิจารณาให้ความเห็นชอบในหลักการ</t>
    </r>
  </si>
  <si>
    <r>
      <rPr>
        <sz val="14"/>
        <color indexed="8"/>
        <rFont val="TH SarabunPSK"/>
        <family val="2"/>
      </rPr>
      <t xml:space="preserve">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PSK"/>
        <family val="2"/>
      </rPr>
      <t xml:space="preserve"> เสนอคณะกรรมการฯ ของ มท</t>
    </r>
    <r>
      <rPr>
        <sz val="16"/>
        <color indexed="8"/>
        <rFont val="TH SarabunPSK"/>
        <family val="2"/>
      </rPr>
      <t xml:space="preserve">. </t>
    </r>
    <r>
      <rPr>
        <sz val="14"/>
        <color indexed="8"/>
        <rFont val="TH SarabunPSK"/>
        <family val="2"/>
      </rPr>
      <t xml:space="preserve">เพื่อทราบ </t>
    </r>
    <r>
      <rPr>
        <sz val="16"/>
        <color indexed="8"/>
        <rFont val="TH SarabunPSK"/>
        <family val="2"/>
      </rPr>
      <t>(</t>
    </r>
    <r>
      <rPr>
        <sz val="14"/>
        <color indexed="8"/>
        <rFont val="TH SarabunPSK"/>
        <family val="2"/>
      </rPr>
      <t>ได้รับความเห็นชอบในหลักการจากคณะกรรมการของ</t>
    </r>
    <r>
      <rPr>
        <u val="single"/>
        <sz val="14"/>
        <color indexed="8"/>
        <rFont val="TH SarabunPSK"/>
        <family val="2"/>
      </rPr>
      <t xml:space="preserve">      </t>
    </r>
    <r>
      <rPr>
        <u val="single"/>
        <sz val="16"/>
        <color indexed="8"/>
        <rFont val="TH SarabunPSK"/>
        <family val="2"/>
      </rPr>
      <t>(</t>
    </r>
    <r>
      <rPr>
        <u val="single"/>
        <sz val="14"/>
        <color indexed="8"/>
        <rFont val="TH SarabunPSK"/>
        <family val="2"/>
      </rPr>
      <t>ระบุส่วนราชการ</t>
    </r>
    <r>
      <rPr>
        <u val="single"/>
        <sz val="16"/>
        <color indexed="8"/>
        <rFont val="TH SarabunPSK"/>
        <family val="2"/>
      </rPr>
      <t>/</t>
    </r>
    <r>
      <rPr>
        <u val="single"/>
        <sz val="14"/>
        <color indexed="8"/>
        <rFont val="TH SarabunPSK"/>
        <family val="2"/>
      </rPr>
      <t>รัฐวิสาหกิจ</t>
    </r>
    <r>
      <rPr>
        <u val="single"/>
        <sz val="16"/>
        <color indexed="8"/>
        <rFont val="TH SarabunPSK"/>
        <family val="2"/>
      </rPr>
      <t>/</t>
    </r>
    <r>
      <rPr>
        <u val="single"/>
        <sz val="14"/>
        <color indexed="8"/>
        <rFont val="TH SarabunPSK"/>
        <family val="2"/>
      </rPr>
      <t>จังหวัด</t>
    </r>
    <r>
      <rPr>
        <u val="single"/>
        <sz val="16"/>
        <color indexed="8"/>
        <rFont val="TH SarabunPSK"/>
        <family val="2"/>
      </rPr>
      <t xml:space="preserve">)      </t>
    </r>
    <r>
      <rPr>
        <sz val="16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ในการประชุมครั้งที่ </t>
    </r>
    <r>
      <rPr>
        <u val="single"/>
        <sz val="14"/>
        <color indexed="8"/>
        <rFont val="TH SarabunPSK"/>
        <family val="2"/>
      </rPr>
      <t xml:space="preserve">          </t>
    </r>
    <r>
      <rPr>
        <sz val="14"/>
        <color indexed="8"/>
        <rFont val="TH SarabunPSK"/>
        <family val="2"/>
      </rPr>
      <t xml:space="preserve"> เมื่อวันที่ </t>
    </r>
    <r>
      <rPr>
        <u val="single"/>
        <sz val="14"/>
        <color indexed="8"/>
        <rFont val="TH SarabunPSK"/>
        <family val="2"/>
      </rPr>
      <t xml:space="preserve">          </t>
    </r>
    <r>
      <rPr>
        <sz val="13.9"/>
        <color indexed="8"/>
        <rFont val="TH SarabunPSK"/>
        <family val="2"/>
      </rPr>
      <t>)</t>
    </r>
  </si>
  <si>
    <r>
      <rPr>
        <sz val="14"/>
        <color indexed="8"/>
        <rFont val="TH SarabunPSK"/>
        <family val="2"/>
      </rPr>
      <t xml:space="preserve">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PSK"/>
        <family val="2"/>
      </rPr>
      <t xml:space="preserve"> เสนอคณะกรรมการฯ ของ จังหวัดนราธิวาส</t>
    </r>
    <r>
      <rPr>
        <sz val="13.95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>เพื่อพิจารณาให้ความเห็นชอบในหลักการ</t>
    </r>
  </si>
  <si>
    <r>
      <t xml:space="preserve"> </t>
    </r>
    <r>
      <rPr>
        <sz val="14"/>
        <color indexed="8"/>
        <rFont val="Wingdings"/>
        <family val="0"/>
      </rPr>
      <t>o</t>
    </r>
    <r>
      <rPr>
        <sz val="14"/>
        <color indexed="8"/>
        <rFont val="TH SarabunPSK"/>
        <family val="2"/>
      </rPr>
      <t xml:space="preserve"> เสนอคณะกรรมการฯ ของ จังหวัดนราธิวาส</t>
    </r>
    <r>
      <rPr>
        <sz val="13.95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เพื่อทราบ </t>
    </r>
    <r>
      <rPr>
        <sz val="13.95"/>
        <color indexed="8"/>
        <rFont val="TH SarabunPSK"/>
        <family val="2"/>
      </rPr>
      <t>(</t>
    </r>
    <r>
      <rPr>
        <sz val="14"/>
        <color indexed="8"/>
        <rFont val="TH SarabunPSK"/>
        <family val="2"/>
      </rPr>
      <t>ได้รับความเห็นชอบในหลักการจากคณะกรรมการของ</t>
    </r>
    <r>
      <rPr>
        <u val="single"/>
        <sz val="14"/>
        <color indexed="8"/>
        <rFont val="TH SarabunPSK"/>
        <family val="2"/>
      </rPr>
      <t xml:space="preserve">      </t>
    </r>
    <r>
      <rPr>
        <u val="single"/>
        <sz val="13.95"/>
        <color indexed="8"/>
        <rFont val="TH SarabunPSK"/>
        <family val="2"/>
      </rPr>
      <t>(</t>
    </r>
    <r>
      <rPr>
        <u val="single"/>
        <sz val="14"/>
        <color indexed="8"/>
        <rFont val="TH SarabunPSK"/>
        <family val="2"/>
      </rPr>
      <t>ระบุส่วนราชการ</t>
    </r>
    <r>
      <rPr>
        <u val="single"/>
        <sz val="13.95"/>
        <color indexed="8"/>
        <rFont val="TH SarabunPSK"/>
        <family val="2"/>
      </rPr>
      <t>/</t>
    </r>
    <r>
      <rPr>
        <u val="single"/>
        <sz val="14"/>
        <color indexed="8"/>
        <rFont val="TH SarabunPSK"/>
        <family val="2"/>
      </rPr>
      <t>รัฐวิสาหกิจ</t>
    </r>
    <r>
      <rPr>
        <u val="single"/>
        <sz val="13.95"/>
        <color indexed="8"/>
        <rFont val="TH SarabunPSK"/>
        <family val="2"/>
      </rPr>
      <t>/</t>
    </r>
    <r>
      <rPr>
        <u val="single"/>
        <sz val="14"/>
        <color indexed="8"/>
        <rFont val="TH SarabunPSK"/>
        <family val="2"/>
      </rPr>
      <t>จังหวัด</t>
    </r>
    <r>
      <rPr>
        <u val="single"/>
        <sz val="13.95"/>
        <color indexed="8"/>
        <rFont val="TH SarabunPSK"/>
        <family val="2"/>
      </rPr>
      <t xml:space="preserve">)      </t>
    </r>
    <r>
      <rPr>
        <sz val="13.95"/>
        <color indexed="8"/>
        <rFont val="TH SarabunPSK"/>
        <family val="2"/>
      </rPr>
      <t xml:space="preserve"> </t>
    </r>
    <r>
      <rPr>
        <sz val="14"/>
        <color indexed="8"/>
        <rFont val="TH SarabunPSK"/>
        <family val="2"/>
      </rPr>
      <t xml:space="preserve">ในการประชุมครั้งที่ </t>
    </r>
    <r>
      <rPr>
        <u val="single"/>
        <sz val="14"/>
        <color indexed="8"/>
        <rFont val="TH SarabunPSK"/>
        <family val="2"/>
      </rPr>
      <t xml:space="preserve">          </t>
    </r>
    <r>
      <rPr>
        <sz val="14"/>
        <color indexed="8"/>
        <rFont val="TH SarabunPSK"/>
        <family val="2"/>
      </rPr>
      <t xml:space="preserve"> เมื่อวันที่ </t>
    </r>
    <r>
      <rPr>
        <u val="single"/>
        <sz val="14"/>
        <color indexed="8"/>
        <rFont val="TH SarabunPSK"/>
        <family val="2"/>
      </rPr>
      <t xml:space="preserve">          </t>
    </r>
    <r>
      <rPr>
        <sz val="13.9"/>
        <color indexed="8"/>
        <rFont val="TH SarabunPSK"/>
        <family val="2"/>
      </rPr>
      <t>)</t>
    </r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</si>
</sst>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* #,##0.00\ ;* \(#,##0.00\);* \-#\ ;@\ "/>
    <numFmt numFmtId="192" formatCode="[$฿-41E]#,##0.00;[Red]\-[$฿-41E]#,##0.00"/>
    <numFmt numFmtId="193" formatCode="[$-D00041E]#,##0"/>
    <numFmt numFmtId="194" formatCode="* #,##0\ ;* \(#,##0\);* \-#\ ;@\ "/>
    <numFmt numFmtId="195" formatCode="* #,##0.00\ ;\-* #,##0.00\ ;* \-#\ ;@\ "/>
    <numFmt numFmtId="196" formatCode="* #,##0\ ;\-* #,##0\ ;* \-#\ ;@\ "/>
    <numFmt numFmtId="197" formatCode="[$-D00041E]#,##0.00"/>
    <numFmt numFmtId="198" formatCode="[$-D00041E]#,###.00"/>
  </numFmts>
  <fonts count="84">
    <font>
      <sz val="11"/>
      <color indexed="8"/>
      <name val="Tahoma"/>
      <family val="2"/>
    </font>
    <font>
      <sz val="10"/>
      <name val="Arial"/>
      <family val="0"/>
    </font>
    <font>
      <sz val="11"/>
      <color indexed="63"/>
      <name val="Tahoma"/>
      <family val="2"/>
    </font>
    <font>
      <sz val="11"/>
      <color indexed="23"/>
      <name val="Tahoma"/>
      <family val="2"/>
    </font>
    <font>
      <sz val="11"/>
      <color indexed="58"/>
      <name val="Tahoma"/>
      <family val="2"/>
    </font>
    <font>
      <sz val="11"/>
      <color indexed="19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8"/>
      <name val="Microsoft YaHei"/>
      <family val="2"/>
    </font>
    <font>
      <sz val="10"/>
      <name val="Microsoft YaHei"/>
      <family val="2"/>
    </font>
    <font>
      <u val="single"/>
      <sz val="11"/>
      <color indexed="8"/>
      <name val="Microsoft YaHei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7.9"/>
      <name val="TH SarabunPSK"/>
      <family val="2"/>
    </font>
    <font>
      <b/>
      <sz val="14"/>
      <color indexed="8"/>
      <name val="Arial"/>
      <family val="2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3.95"/>
      <color indexed="8"/>
      <name val="TH SarabunPSK"/>
      <family val="2"/>
    </font>
    <font>
      <u val="single"/>
      <sz val="14"/>
      <color indexed="8"/>
      <name val="TH SarabunPSK"/>
      <family val="2"/>
    </font>
    <font>
      <u val="single"/>
      <sz val="13.95"/>
      <color indexed="8"/>
      <name val="TH SarabunPSK"/>
      <family val="2"/>
    </font>
    <font>
      <sz val="13.9"/>
      <color indexed="8"/>
      <name val="TH SarabunPSK"/>
      <family val="2"/>
    </font>
    <font>
      <b/>
      <sz val="16"/>
      <name val="TH SarabunPSK"/>
      <family val="2"/>
    </font>
    <font>
      <b/>
      <sz val="16"/>
      <color indexed="10"/>
      <name val="TH SarabunPSK"/>
      <family val="2"/>
    </font>
    <font>
      <b/>
      <sz val="16"/>
      <color indexed="12"/>
      <name val="TH SarabunPSK"/>
      <family val="2"/>
    </font>
    <font>
      <b/>
      <sz val="14"/>
      <color indexed="12"/>
      <name val="TH SarabunPSK"/>
      <family val="2"/>
    </font>
    <font>
      <sz val="13.95"/>
      <name val="TH Sarabun New"/>
      <family val="2"/>
    </font>
    <font>
      <sz val="13.9"/>
      <name val="TH SarabunPSK"/>
      <family val="2"/>
    </font>
    <font>
      <sz val="14"/>
      <color indexed="12"/>
      <name val="TH SarabunPSK"/>
      <family val="2"/>
    </font>
    <font>
      <sz val="12"/>
      <name val="TH SarabunPSK"/>
      <family val="2"/>
    </font>
    <font>
      <sz val="14"/>
      <color indexed="17"/>
      <name val="TH SarabunPSK"/>
      <family val="2"/>
    </font>
    <font>
      <sz val="14"/>
      <color indexed="10"/>
      <name val="TH SarabunPSK"/>
      <family val="2"/>
    </font>
    <font>
      <b/>
      <sz val="14"/>
      <color indexed="17"/>
      <name val="TH SarabunPSK"/>
      <family val="2"/>
    </font>
    <font>
      <b/>
      <sz val="14"/>
      <color indexed="10"/>
      <name val="TH SarabunPSK"/>
      <family val="2"/>
    </font>
    <font>
      <b/>
      <u val="single"/>
      <sz val="12"/>
      <name val="TH SarabunPSK"/>
      <family val="2"/>
    </font>
    <font>
      <sz val="12"/>
      <name val="TH Sarabun New"/>
      <family val="2"/>
    </font>
    <font>
      <sz val="16"/>
      <name val="TH Sarabun New"/>
      <family val="2"/>
    </font>
    <font>
      <b/>
      <sz val="16"/>
      <color indexed="8"/>
      <name val="TH Sarabun New"/>
      <family val="2"/>
    </font>
    <font>
      <sz val="14"/>
      <color indexed="8"/>
      <name val="TH Sarabun New"/>
      <family val="2"/>
    </font>
    <font>
      <b/>
      <sz val="16"/>
      <name val="TH Sarabun New"/>
      <family val="2"/>
    </font>
    <font>
      <sz val="14"/>
      <name val="TH Sarabun New"/>
      <family val="2"/>
    </font>
    <font>
      <sz val="16"/>
      <color indexed="8"/>
      <name val="TH Sarabun New"/>
      <family val="2"/>
    </font>
    <font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16"/>
      <color indexed="10"/>
      <name val="TH Sarabun New"/>
      <family val="2"/>
    </font>
    <font>
      <b/>
      <sz val="16"/>
      <color indexed="12"/>
      <name val="TH Sarabun New"/>
      <family val="2"/>
    </font>
    <font>
      <sz val="16"/>
      <color indexed="14"/>
      <name val="TH Sarabun New"/>
      <family val="2"/>
    </font>
    <font>
      <sz val="14"/>
      <color indexed="14"/>
      <name val="TH Sarabun New"/>
      <family val="2"/>
    </font>
    <font>
      <sz val="16"/>
      <color indexed="12"/>
      <name val="TH Sarabun New"/>
      <family val="2"/>
    </font>
    <font>
      <u val="single"/>
      <sz val="9.35"/>
      <color indexed="12"/>
      <name val="Tahoma"/>
      <family val="2"/>
    </font>
    <font>
      <sz val="16"/>
      <color indexed="17"/>
      <name val="TH Sarabun New"/>
      <family val="2"/>
    </font>
    <font>
      <sz val="16"/>
      <color indexed="10"/>
      <name val="TH Sarabun New"/>
      <family val="2"/>
    </font>
    <font>
      <b/>
      <sz val="16"/>
      <color indexed="17"/>
      <name val="TH Sarabun New"/>
      <family val="2"/>
    </font>
    <font>
      <sz val="14"/>
      <color indexed="8"/>
      <name val="Wingdings"/>
      <family val="0"/>
    </font>
    <font>
      <sz val="14"/>
      <color indexed="8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5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12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12"/>
      </right>
      <top style="hair">
        <color indexed="8"/>
      </top>
      <bottom style="hair">
        <color indexed="8"/>
      </bottom>
    </border>
    <border>
      <left style="medium">
        <color indexed="12"/>
      </left>
      <right>
        <color indexed="63"/>
      </right>
      <top>
        <color indexed="63"/>
      </top>
      <bottom>
        <color indexed="63"/>
      </bottom>
    </border>
    <border>
      <left style="medium">
        <color indexed="12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12"/>
      </left>
      <right>
        <color indexed="63"/>
      </right>
      <top style="hair">
        <color indexed="8"/>
      </top>
      <bottom style="medium">
        <color indexed="12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12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12"/>
      </bottom>
    </border>
    <border>
      <left style="medium">
        <color indexed="17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17"/>
      </right>
      <top style="hair">
        <color indexed="8"/>
      </top>
      <bottom style="hair">
        <color indexed="8"/>
      </bottom>
    </border>
    <border>
      <left style="medium">
        <color indexed="17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17"/>
      </left>
      <right>
        <color indexed="63"/>
      </right>
      <top style="hair">
        <color indexed="8"/>
      </top>
      <bottom style="medium">
        <color indexed="17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17"/>
      </bottom>
    </border>
    <border>
      <left style="hair">
        <color indexed="8"/>
      </left>
      <right style="medium">
        <color indexed="17"/>
      </right>
      <top style="hair">
        <color indexed="8"/>
      </top>
      <bottom style="medium">
        <color indexed="17"/>
      </bottom>
    </border>
    <border>
      <left style="thin">
        <color indexed="1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1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 style="thin">
        <color indexed="1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8"/>
      </left>
      <right>
        <color indexed="63"/>
      </right>
      <top style="hair">
        <color indexed="8"/>
      </top>
      <bottom style="thin">
        <color indexed="1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1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18"/>
      </bottom>
    </border>
    <border>
      <left style="thin">
        <color indexed="17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17"/>
      </right>
      <top style="hair">
        <color indexed="8"/>
      </top>
      <bottom style="hair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17"/>
      </left>
      <right>
        <color indexed="63"/>
      </right>
      <top style="hair">
        <color indexed="8"/>
      </top>
      <bottom style="thin">
        <color indexed="17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17"/>
      </bottom>
    </border>
    <border>
      <left style="hair">
        <color indexed="8"/>
      </left>
      <right style="thin">
        <color indexed="17"/>
      </right>
      <top style="hair">
        <color indexed="8"/>
      </top>
      <bottom style="thin">
        <color indexed="17"/>
      </bottom>
    </border>
    <border diagonalUp="1">
      <left style="hair">
        <color indexed="8"/>
      </left>
      <right style="medium">
        <color indexed="12"/>
      </right>
      <top style="hair">
        <color indexed="8"/>
      </top>
      <bottom style="medium">
        <color indexed="12"/>
      </bottom>
      <diagonal style="hair">
        <color indexed="8"/>
      </diagonal>
    </border>
    <border>
      <left>
        <color indexed="63"/>
      </left>
      <right style="hair">
        <color indexed="8"/>
      </right>
      <top style="hair">
        <color indexed="8"/>
      </top>
      <bottom style="medium">
        <color indexed="12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2"/>
      </left>
      <right style="medium">
        <color indexed="12"/>
      </right>
      <top style="hair">
        <color indexed="8"/>
      </top>
      <bottom style="hair">
        <color indexed="8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 style="medium">
        <color indexed="12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 style="dashed">
        <color indexed="8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>
        <color indexed="63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 diagonalUp="1">
      <left style="hair">
        <color indexed="8"/>
      </left>
      <right style="thin">
        <color indexed="18"/>
      </right>
      <top style="hair">
        <color indexed="8"/>
      </top>
      <bottom style="thin">
        <color indexed="18"/>
      </bottom>
      <diagonal style="hair">
        <color indexed="8"/>
      </diagonal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hair">
        <color indexed="8"/>
      </top>
      <bottom style="hair">
        <color indexed="8"/>
      </bottom>
    </border>
    <border>
      <left style="thin">
        <color indexed="18"/>
      </left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thin">
        <color indexed="18"/>
      </right>
      <top>
        <color indexed="63"/>
      </top>
      <bottom>
        <color indexed="63"/>
      </bottom>
    </border>
  </borders>
  <cellStyleXfs count="9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  <xf numFmtId="195" fontId="8" fillId="0" borderId="0">
      <alignment/>
      <protection/>
    </xf>
    <xf numFmtId="41" fontId="1" fillId="0" borderId="0" applyFill="0" applyBorder="0" applyAlignment="0" applyProtection="0"/>
    <xf numFmtId="191" fontId="8" fillId="0" borderId="0">
      <alignment/>
      <protection/>
    </xf>
    <xf numFmtId="191" fontId="8" fillId="0" borderId="0">
      <alignment/>
      <protection/>
    </xf>
    <xf numFmtId="191" fontId="8" fillId="0" borderId="0">
      <alignment/>
      <protection/>
    </xf>
    <xf numFmtId="191" fontId="8" fillId="0" borderId="0">
      <alignment/>
      <protection/>
    </xf>
    <xf numFmtId="191" fontId="8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2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 horizontal="center" textRotation="90"/>
      <protection/>
    </xf>
    <xf numFmtId="0" fontId="48" fillId="0" borderId="0">
      <alignment/>
      <protection/>
    </xf>
    <xf numFmtId="0" fontId="5" fillId="26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26" borderId="1" applyNumberFormat="0" applyAlignment="0" applyProtection="0"/>
    <xf numFmtId="9" fontId="1" fillId="0" borderId="0" applyFill="0" applyBorder="0" applyAlignment="0" applyProtection="0"/>
    <xf numFmtId="0" fontId="10" fillId="0" borderId="0">
      <alignment/>
      <protection/>
    </xf>
    <xf numFmtId="192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9" fillId="27" borderId="2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8" borderId="3" applyNumberFormat="0" applyAlignment="0" applyProtection="0"/>
    <xf numFmtId="0" fontId="74" fillId="0" borderId="4" applyNumberFormat="0" applyFill="0" applyAlignment="0" applyProtection="0"/>
    <xf numFmtId="0" fontId="75" fillId="29" borderId="0" applyNumberFormat="0" applyBorder="0" applyAlignment="0" applyProtection="0"/>
    <xf numFmtId="0" fontId="76" fillId="30" borderId="2" applyNumberFormat="0" applyAlignment="0" applyProtection="0"/>
    <xf numFmtId="0" fontId="77" fillId="31" borderId="0" applyNumberFormat="0" applyBorder="0" applyAlignment="0" applyProtection="0"/>
    <xf numFmtId="0" fontId="78" fillId="0" borderId="5" applyNumberFormat="0" applyFill="0" applyAlignment="0" applyProtection="0"/>
    <xf numFmtId="0" fontId="79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80" fillId="27" borderId="6" applyNumberFormat="0" applyAlignment="0" applyProtection="0"/>
    <xf numFmtId="0" fontId="0" fillId="39" borderId="7" applyNumberFormat="0" applyFont="0" applyAlignment="0" applyProtection="0"/>
    <xf numFmtId="0" fontId="81" fillId="0" borderId="8" applyNumberFormat="0" applyFill="0" applyAlignment="0" applyProtection="0"/>
    <xf numFmtId="0" fontId="82" fillId="0" borderId="9" applyNumberFormat="0" applyFill="0" applyAlignment="0" applyProtection="0"/>
    <xf numFmtId="0" fontId="83" fillId="0" borderId="10" applyNumberFormat="0" applyFill="0" applyAlignment="0" applyProtection="0"/>
    <xf numFmtId="0" fontId="83" fillId="0" borderId="0" applyNumberFormat="0" applyFill="0" applyBorder="0" applyAlignment="0" applyProtection="0"/>
  </cellStyleXfs>
  <cellXfs count="160">
    <xf numFmtId="0" fontId="0" fillId="0" borderId="0" xfId="0" applyAlignment="1">
      <alignment/>
    </xf>
    <xf numFmtId="0" fontId="11" fillId="0" borderId="0" xfId="60" applyFont="1" applyBorder="1" applyAlignment="1">
      <alignment vertical="top"/>
      <protection/>
    </xf>
    <xf numFmtId="3" fontId="11" fillId="0" borderId="0" xfId="60" applyNumberFormat="1" applyFont="1" applyBorder="1" applyAlignment="1">
      <alignment vertical="top"/>
      <protection/>
    </xf>
    <xf numFmtId="0" fontId="11" fillId="0" borderId="0" xfId="56" applyFont="1" applyBorder="1" applyAlignment="1">
      <alignment vertical="top"/>
      <protection/>
    </xf>
    <xf numFmtId="0" fontId="11" fillId="0" borderId="0" xfId="60" applyFont="1" applyBorder="1" applyAlignment="1">
      <alignment horizontal="center" vertical="top"/>
      <protection/>
    </xf>
    <xf numFmtId="0" fontId="11" fillId="0" borderId="0" xfId="60" applyFont="1" applyBorder="1" applyAlignment="1">
      <alignment horizontal="center" vertical="top" wrapText="1"/>
      <protection/>
    </xf>
    <xf numFmtId="0" fontId="11" fillId="0" borderId="11" xfId="60" applyFont="1" applyBorder="1" applyAlignment="1">
      <alignment horizontal="center" vertical="top"/>
      <protection/>
    </xf>
    <xf numFmtId="0" fontId="11" fillId="0" borderId="12" xfId="60" applyFont="1" applyBorder="1" applyAlignment="1">
      <alignment horizontal="center" vertical="top"/>
      <protection/>
    </xf>
    <xf numFmtId="0" fontId="25" fillId="0" borderId="12" xfId="60" applyFont="1" applyBorder="1" applyAlignment="1">
      <alignment horizontal="center" vertical="top" wrapText="1"/>
      <protection/>
    </xf>
    <xf numFmtId="3" fontId="26" fillId="0" borderId="12" xfId="60" applyNumberFormat="1" applyFont="1" applyBorder="1" applyAlignment="1">
      <alignment horizontal="center" vertical="top"/>
      <protection/>
    </xf>
    <xf numFmtId="3" fontId="11" fillId="0" borderId="12" xfId="60" applyNumberFormat="1" applyFont="1" applyBorder="1" applyAlignment="1">
      <alignment horizontal="center" vertical="top"/>
      <protection/>
    </xf>
    <xf numFmtId="3" fontId="11" fillId="0" borderId="13" xfId="60" applyNumberFormat="1" applyFont="1" applyBorder="1" applyAlignment="1">
      <alignment horizontal="center" vertical="top"/>
      <protection/>
    </xf>
    <xf numFmtId="49" fontId="11" fillId="0" borderId="11" xfId="60" applyNumberFormat="1" applyFont="1" applyBorder="1" applyAlignment="1">
      <alignment horizontal="center" vertical="top"/>
      <protection/>
    </xf>
    <xf numFmtId="193" fontId="11" fillId="0" borderId="12" xfId="60" applyNumberFormat="1" applyFont="1" applyBorder="1" applyAlignment="1">
      <alignment horizontal="right" vertical="top"/>
      <protection/>
    </xf>
    <xf numFmtId="193" fontId="11" fillId="0" borderId="12" xfId="60" applyNumberFormat="1" applyFont="1" applyBorder="1" applyAlignment="1">
      <alignment horizontal="center" vertical="top"/>
      <protection/>
    </xf>
    <xf numFmtId="193" fontId="11" fillId="0" borderId="13" xfId="60" applyNumberFormat="1" applyFont="1" applyBorder="1" applyAlignment="1">
      <alignment horizontal="right" vertical="top"/>
      <protection/>
    </xf>
    <xf numFmtId="194" fontId="11" fillId="0" borderId="12" xfId="43" applyNumberFormat="1" applyFont="1" applyFill="1" applyBorder="1" applyAlignment="1" applyProtection="1">
      <alignment horizontal="center" vertical="top"/>
      <protection/>
    </xf>
    <xf numFmtId="193" fontId="11" fillId="0" borderId="12" xfId="43" applyNumberFormat="1" applyFont="1" applyFill="1" applyBorder="1" applyAlignment="1" applyProtection="1">
      <alignment horizontal="right" vertical="top"/>
      <protection/>
    </xf>
    <xf numFmtId="0" fontId="27" fillId="0" borderId="14" xfId="60" applyFont="1" applyBorder="1" applyAlignment="1">
      <alignment horizontal="center" vertical="top"/>
      <protection/>
    </xf>
    <xf numFmtId="0" fontId="27" fillId="0" borderId="0" xfId="60" applyFont="1" applyBorder="1" applyAlignment="1">
      <alignment horizontal="center" vertical="top"/>
      <protection/>
    </xf>
    <xf numFmtId="193" fontId="11" fillId="0" borderId="13" xfId="43" applyNumberFormat="1" applyFont="1" applyFill="1" applyBorder="1" applyAlignment="1" applyProtection="1">
      <alignment horizontal="right" vertical="top"/>
      <protection/>
    </xf>
    <xf numFmtId="0" fontId="11" fillId="0" borderId="12" xfId="60" applyFont="1" applyBorder="1" applyAlignment="1">
      <alignment horizontal="center" vertical="top" wrapText="1"/>
      <protection/>
    </xf>
    <xf numFmtId="3" fontId="11" fillId="0" borderId="12" xfId="60" applyNumberFormat="1" applyFont="1" applyBorder="1" applyAlignment="1">
      <alignment horizontal="center" vertical="top" wrapText="1"/>
      <protection/>
    </xf>
    <xf numFmtId="3" fontId="11" fillId="0" borderId="13" xfId="60" applyNumberFormat="1" applyFont="1" applyBorder="1" applyAlignment="1">
      <alignment horizontal="center" vertical="top" wrapText="1"/>
      <protection/>
    </xf>
    <xf numFmtId="196" fontId="11" fillId="0" borderId="0" xfId="38" applyNumberFormat="1" applyFont="1" applyFill="1" applyBorder="1" applyAlignment="1" applyProtection="1">
      <alignment vertical="top"/>
      <protection/>
    </xf>
    <xf numFmtId="0" fontId="27" fillId="0" borderId="15" xfId="60" applyFont="1" applyBorder="1" applyAlignment="1">
      <alignment horizontal="center" vertical="top"/>
      <protection/>
    </xf>
    <xf numFmtId="0" fontId="27" fillId="0" borderId="16" xfId="60" applyFont="1" applyBorder="1" applyAlignment="1">
      <alignment horizontal="center" vertical="top"/>
      <protection/>
    </xf>
    <xf numFmtId="0" fontId="29" fillId="0" borderId="17" xfId="60" applyFont="1" applyBorder="1" applyAlignment="1">
      <alignment horizontal="center" vertical="top"/>
      <protection/>
    </xf>
    <xf numFmtId="0" fontId="29" fillId="0" borderId="18" xfId="60" applyFont="1" applyBorder="1" applyAlignment="1">
      <alignment horizontal="center" vertical="top"/>
      <protection/>
    </xf>
    <xf numFmtId="193" fontId="27" fillId="0" borderId="19" xfId="60" applyNumberFormat="1" applyFont="1" applyBorder="1" applyAlignment="1">
      <alignment vertical="top"/>
      <protection/>
    </xf>
    <xf numFmtId="196" fontId="11" fillId="0" borderId="0" xfId="60" applyNumberFormat="1" applyFont="1" applyBorder="1" applyAlignment="1">
      <alignment vertical="top"/>
      <protection/>
    </xf>
    <xf numFmtId="0" fontId="30" fillId="0" borderId="0" xfId="60" applyFont="1" applyBorder="1" applyAlignment="1">
      <alignment vertical="top"/>
      <protection/>
    </xf>
    <xf numFmtId="0" fontId="11" fillId="0" borderId="20" xfId="56" applyFont="1" applyBorder="1" applyAlignment="1">
      <alignment horizontal="center" vertical="top"/>
      <protection/>
    </xf>
    <xf numFmtId="3" fontId="11" fillId="0" borderId="12" xfId="56" applyNumberFormat="1" applyFont="1" applyBorder="1" applyAlignment="1">
      <alignment horizontal="center" vertical="top"/>
      <protection/>
    </xf>
    <xf numFmtId="3" fontId="11" fillId="0" borderId="21" xfId="56" applyNumberFormat="1" applyFont="1" applyBorder="1" applyAlignment="1">
      <alignment horizontal="center" vertical="top"/>
      <protection/>
    </xf>
    <xf numFmtId="49" fontId="11" fillId="0" borderId="20" xfId="60" applyNumberFormat="1" applyFont="1" applyBorder="1" applyAlignment="1">
      <alignment horizontal="center" vertical="top"/>
      <protection/>
    </xf>
    <xf numFmtId="193" fontId="11" fillId="0" borderId="12" xfId="61" applyNumberFormat="1" applyFont="1" applyBorder="1" applyAlignment="1">
      <alignment horizontal="right" vertical="top"/>
      <protection/>
    </xf>
    <xf numFmtId="193" fontId="11" fillId="0" borderId="21" xfId="60" applyNumberFormat="1" applyFont="1" applyBorder="1" applyAlignment="1">
      <alignment horizontal="right" vertical="top"/>
      <protection/>
    </xf>
    <xf numFmtId="193" fontId="11" fillId="0" borderId="12" xfId="56" applyNumberFormat="1" applyFont="1" applyBorder="1" applyAlignment="1">
      <alignment horizontal="right" vertical="top"/>
      <protection/>
    </xf>
    <xf numFmtId="193" fontId="11" fillId="0" borderId="12" xfId="56" applyNumberFormat="1" applyFont="1" applyBorder="1" applyAlignment="1">
      <alignment horizontal="center" vertical="top"/>
      <protection/>
    </xf>
    <xf numFmtId="196" fontId="16" fillId="0" borderId="0" xfId="40" applyNumberFormat="1" applyFont="1" applyFill="1" applyBorder="1" applyAlignment="1" applyProtection="1">
      <alignment horizontal="center" vertical="top"/>
      <protection/>
    </xf>
    <xf numFmtId="0" fontId="29" fillId="0" borderId="22" xfId="60" applyFont="1" applyBorder="1" applyAlignment="1">
      <alignment horizontal="center" vertical="top"/>
      <protection/>
    </xf>
    <xf numFmtId="0" fontId="29" fillId="0" borderId="16" xfId="60" applyFont="1" applyBorder="1" applyAlignment="1">
      <alignment horizontal="center" vertical="top"/>
      <protection/>
    </xf>
    <xf numFmtId="193" fontId="29" fillId="0" borderId="21" xfId="56" applyNumberFormat="1" applyFont="1" applyBorder="1" applyAlignment="1">
      <alignment vertical="top"/>
      <protection/>
    </xf>
    <xf numFmtId="0" fontId="30" fillId="0" borderId="23" xfId="60" applyFont="1" applyBorder="1" applyAlignment="1">
      <alignment horizontal="center" vertical="top"/>
      <protection/>
    </xf>
    <xf numFmtId="0" fontId="30" fillId="0" borderId="24" xfId="60" applyFont="1" applyBorder="1" applyAlignment="1">
      <alignment horizontal="center" vertical="top"/>
      <protection/>
    </xf>
    <xf numFmtId="0" fontId="32" fillId="0" borderId="24" xfId="60" applyFont="1" applyBorder="1" applyAlignment="1">
      <alignment horizontal="center" vertical="top"/>
      <protection/>
    </xf>
    <xf numFmtId="193" fontId="32" fillId="0" borderId="25" xfId="56" applyNumberFormat="1" applyFont="1" applyBorder="1" applyAlignment="1">
      <alignment vertical="top"/>
      <protection/>
    </xf>
    <xf numFmtId="0" fontId="35" fillId="0" borderId="0" xfId="60" applyFont="1" applyBorder="1" applyAlignment="1">
      <alignment vertical="top"/>
      <protection/>
    </xf>
    <xf numFmtId="3" fontId="35" fillId="0" borderId="0" xfId="60" applyNumberFormat="1" applyFont="1" applyBorder="1" applyAlignment="1">
      <alignment vertical="top"/>
      <protection/>
    </xf>
    <xf numFmtId="0" fontId="35" fillId="0" borderId="0" xfId="56" applyFont="1" applyBorder="1" applyAlignment="1">
      <alignment vertical="top"/>
      <protection/>
    </xf>
    <xf numFmtId="0" fontId="35" fillId="0" borderId="0" xfId="60" applyFont="1" applyBorder="1" applyAlignment="1">
      <alignment horizontal="center" vertical="top"/>
      <protection/>
    </xf>
    <xf numFmtId="0" fontId="35" fillId="0" borderId="0" xfId="60" applyFont="1" applyBorder="1" applyAlignment="1">
      <alignment horizontal="center" vertical="top" wrapText="1"/>
      <protection/>
    </xf>
    <xf numFmtId="0" fontId="35" fillId="0" borderId="26" xfId="60" applyFont="1" applyBorder="1" applyAlignment="1">
      <alignment horizontal="center" vertical="top"/>
      <protection/>
    </xf>
    <xf numFmtId="0" fontId="45" fillId="0" borderId="12" xfId="60" applyFont="1" applyBorder="1" applyAlignment="1">
      <alignment horizontal="center" vertical="top" wrapText="1"/>
      <protection/>
    </xf>
    <xf numFmtId="3" fontId="45" fillId="0" borderId="12" xfId="60" applyNumberFormat="1" applyFont="1" applyBorder="1" applyAlignment="1">
      <alignment horizontal="center" vertical="top"/>
      <protection/>
    </xf>
    <xf numFmtId="3" fontId="35" fillId="0" borderId="12" xfId="60" applyNumberFormat="1" applyFont="1" applyBorder="1" applyAlignment="1">
      <alignment horizontal="center" vertical="top"/>
      <protection/>
    </xf>
    <xf numFmtId="3" fontId="35" fillId="0" borderId="27" xfId="60" applyNumberFormat="1" applyFont="1" applyBorder="1" applyAlignment="1">
      <alignment horizontal="center" vertical="top"/>
      <protection/>
    </xf>
    <xf numFmtId="49" fontId="35" fillId="0" borderId="26" xfId="60" applyNumberFormat="1" applyFont="1" applyBorder="1" applyAlignment="1">
      <alignment horizontal="center" vertical="top"/>
      <protection/>
    </xf>
    <xf numFmtId="197" fontId="35" fillId="0" borderId="28" xfId="60" applyNumberFormat="1" applyFont="1" applyFill="1" applyBorder="1" applyAlignment="1">
      <alignment horizontal="right" vertical="top"/>
      <protection/>
    </xf>
    <xf numFmtId="193" fontId="35" fillId="0" borderId="28" xfId="60" applyNumberFormat="1" applyFont="1" applyFill="1" applyBorder="1" applyAlignment="1">
      <alignment horizontal="center" vertical="top"/>
      <protection/>
    </xf>
    <xf numFmtId="198" fontId="35" fillId="0" borderId="27" xfId="60" applyNumberFormat="1" applyFont="1" applyBorder="1" applyAlignment="1">
      <alignment horizontal="right" vertical="top"/>
      <protection/>
    </xf>
    <xf numFmtId="0" fontId="47" fillId="0" borderId="29" xfId="60" applyFont="1" applyBorder="1" applyAlignment="1">
      <alignment horizontal="center" vertical="top"/>
      <protection/>
    </xf>
    <xf numFmtId="0" fontId="47" fillId="0" borderId="0" xfId="60" applyFont="1" applyBorder="1" applyAlignment="1">
      <alignment horizontal="center" vertical="top"/>
      <protection/>
    </xf>
    <xf numFmtId="0" fontId="35" fillId="0" borderId="0" xfId="60" applyFont="1" applyBorder="1" applyAlignment="1">
      <alignment horizontal="left" vertical="top"/>
      <protection/>
    </xf>
    <xf numFmtId="198" fontId="35" fillId="0" borderId="27" xfId="43" applyNumberFormat="1" applyFont="1" applyFill="1" applyBorder="1" applyAlignment="1" applyProtection="1">
      <alignment horizontal="right" vertical="top"/>
      <protection/>
    </xf>
    <xf numFmtId="0" fontId="35" fillId="0" borderId="12" xfId="60" applyFont="1" applyBorder="1" applyAlignment="1">
      <alignment horizontal="center" vertical="top"/>
      <protection/>
    </xf>
    <xf numFmtId="3" fontId="35" fillId="0" borderId="12" xfId="60" applyNumberFormat="1" applyFont="1" applyBorder="1" applyAlignment="1">
      <alignment horizontal="center" vertical="top" wrapText="1"/>
      <protection/>
    </xf>
    <xf numFmtId="3" fontId="35" fillId="0" borderId="27" xfId="60" applyNumberFormat="1" applyFont="1" applyBorder="1" applyAlignment="1">
      <alignment horizontal="center" vertical="top" wrapText="1"/>
      <protection/>
    </xf>
    <xf numFmtId="0" fontId="35" fillId="0" borderId="28" xfId="60" applyFont="1" applyFill="1" applyBorder="1" applyAlignment="1">
      <alignment horizontal="left" vertical="top" wrapText="1"/>
      <protection/>
    </xf>
    <xf numFmtId="0" fontId="35" fillId="0" borderId="28" xfId="60" applyFont="1" applyFill="1" applyBorder="1" applyAlignment="1">
      <alignment horizontal="center" vertical="top" wrapText="1"/>
      <protection/>
    </xf>
    <xf numFmtId="49" fontId="40" fillId="0" borderId="0" xfId="0" applyNumberFormat="1" applyFont="1" applyFill="1" applyAlignment="1">
      <alignment wrapText="1"/>
    </xf>
    <xf numFmtId="198" fontId="35" fillId="0" borderId="28" xfId="60" applyNumberFormat="1" applyFont="1" applyFill="1" applyBorder="1" applyAlignment="1">
      <alignment horizontal="center" vertical="top" wrapText="1"/>
      <protection/>
    </xf>
    <xf numFmtId="196" fontId="35" fillId="0" borderId="0" xfId="38" applyNumberFormat="1" applyFont="1" applyFill="1" applyBorder="1" applyAlignment="1" applyProtection="1">
      <alignment vertical="top"/>
      <protection/>
    </xf>
    <xf numFmtId="49" fontId="35" fillId="0" borderId="28" xfId="54" applyNumberFormat="1" applyFont="1" applyFill="1" applyBorder="1" applyAlignment="1">
      <alignment horizontal="left" vertical="top" wrapText="1"/>
      <protection/>
    </xf>
    <xf numFmtId="0" fontId="47" fillId="0" borderId="30" xfId="60" applyFont="1" applyBorder="1" applyAlignment="1">
      <alignment horizontal="center" vertical="top"/>
      <protection/>
    </xf>
    <xf numFmtId="0" fontId="47" fillId="0" borderId="16" xfId="60" applyFont="1" applyBorder="1" applyAlignment="1">
      <alignment horizontal="center" vertical="top"/>
      <protection/>
    </xf>
    <xf numFmtId="0" fontId="35" fillId="0" borderId="31" xfId="60" applyFont="1" applyBorder="1" applyAlignment="1">
      <alignment horizontal="left" vertical="top"/>
      <protection/>
    </xf>
    <xf numFmtId="0" fontId="35" fillId="0" borderId="16" xfId="60" applyFont="1" applyBorder="1" applyAlignment="1">
      <alignment horizontal="center" vertical="top"/>
      <protection/>
    </xf>
    <xf numFmtId="0" fontId="35" fillId="0" borderId="31" xfId="60" applyFont="1" applyBorder="1" applyAlignment="1">
      <alignment horizontal="center" vertical="top"/>
      <protection/>
    </xf>
    <xf numFmtId="197" fontId="35" fillId="0" borderId="12" xfId="60" applyNumberFormat="1" applyFont="1" applyBorder="1" applyAlignment="1">
      <alignment horizontal="right" vertical="top"/>
      <protection/>
    </xf>
    <xf numFmtId="0" fontId="49" fillId="0" borderId="32" xfId="60" applyFont="1" applyBorder="1" applyAlignment="1">
      <alignment horizontal="center" vertical="top"/>
      <protection/>
    </xf>
    <xf numFmtId="0" fontId="49" fillId="0" borderId="33" xfId="60" applyFont="1" applyBorder="1" applyAlignment="1">
      <alignment horizontal="center" vertical="top"/>
      <protection/>
    </xf>
    <xf numFmtId="0" fontId="47" fillId="0" borderId="34" xfId="60" applyFont="1" applyBorder="1" applyAlignment="1">
      <alignment horizontal="left" vertical="top"/>
      <protection/>
    </xf>
    <xf numFmtId="0" fontId="47" fillId="0" borderId="33" xfId="60" applyFont="1" applyBorder="1" applyAlignment="1">
      <alignment horizontal="center" vertical="top"/>
      <protection/>
    </xf>
    <xf numFmtId="0" fontId="47" fillId="0" borderId="34" xfId="60" applyFont="1" applyBorder="1" applyAlignment="1">
      <alignment horizontal="center" vertical="top"/>
      <protection/>
    </xf>
    <xf numFmtId="197" fontId="47" fillId="0" borderId="35" xfId="60" applyNumberFormat="1" applyFont="1" applyBorder="1" applyAlignment="1">
      <alignment vertical="top"/>
      <protection/>
    </xf>
    <xf numFmtId="196" fontId="35" fillId="0" borderId="0" xfId="60" applyNumberFormat="1" applyFont="1" applyBorder="1" applyAlignment="1">
      <alignment vertical="top"/>
      <protection/>
    </xf>
    <xf numFmtId="0" fontId="50" fillId="0" borderId="0" xfId="60" applyFont="1" applyBorder="1" applyAlignment="1">
      <alignment vertical="top"/>
      <protection/>
    </xf>
    <xf numFmtId="0" fontId="35" fillId="0" borderId="36" xfId="56" applyFont="1" applyBorder="1" applyAlignment="1">
      <alignment horizontal="center" vertical="top"/>
      <protection/>
    </xf>
    <xf numFmtId="3" fontId="35" fillId="0" borderId="12" xfId="56" applyNumberFormat="1" applyFont="1" applyBorder="1" applyAlignment="1">
      <alignment horizontal="center" vertical="top"/>
      <protection/>
    </xf>
    <xf numFmtId="3" fontId="35" fillId="0" borderId="37" xfId="56" applyNumberFormat="1" applyFont="1" applyBorder="1" applyAlignment="1">
      <alignment horizontal="center" vertical="top"/>
      <protection/>
    </xf>
    <xf numFmtId="49" fontId="35" fillId="0" borderId="36" xfId="60" applyNumberFormat="1" applyFont="1" applyBorder="1" applyAlignment="1">
      <alignment horizontal="center" vertical="top"/>
      <protection/>
    </xf>
    <xf numFmtId="198" fontId="35" fillId="0" borderId="12" xfId="60" applyNumberFormat="1" applyFont="1" applyBorder="1" applyAlignment="1">
      <alignment horizontal="right" vertical="center" wrapText="1"/>
      <protection/>
    </xf>
    <xf numFmtId="193" fontId="35" fillId="0" borderId="12" xfId="60" applyNumberFormat="1" applyFont="1" applyBorder="1" applyAlignment="1">
      <alignment horizontal="center" vertical="center" wrapText="1"/>
      <protection/>
    </xf>
    <xf numFmtId="198" fontId="35" fillId="0" borderId="37" xfId="60" applyNumberFormat="1" applyFont="1" applyBorder="1" applyAlignment="1">
      <alignment horizontal="right" vertical="top"/>
      <protection/>
    </xf>
    <xf numFmtId="196" fontId="40" fillId="0" borderId="0" xfId="40" applyNumberFormat="1" applyFont="1" applyFill="1" applyBorder="1" applyAlignment="1" applyProtection="1">
      <alignment horizontal="center" vertical="top"/>
      <protection/>
    </xf>
    <xf numFmtId="0" fontId="49" fillId="0" borderId="38" xfId="60" applyFont="1" applyBorder="1" applyAlignment="1">
      <alignment horizontal="center" vertical="top"/>
      <protection/>
    </xf>
    <xf numFmtId="0" fontId="49" fillId="0" borderId="16" xfId="60" applyFont="1" applyBorder="1" applyAlignment="1">
      <alignment horizontal="center" vertical="top"/>
      <protection/>
    </xf>
    <xf numFmtId="0" fontId="49" fillId="0" borderId="16" xfId="60" applyFont="1" applyBorder="1" applyAlignment="1">
      <alignment horizontal="left" vertical="top"/>
      <protection/>
    </xf>
    <xf numFmtId="198" fontId="49" fillId="0" borderId="37" xfId="56" applyNumberFormat="1" applyFont="1" applyBorder="1" applyAlignment="1">
      <alignment vertical="top"/>
      <protection/>
    </xf>
    <xf numFmtId="0" fontId="50" fillId="0" borderId="39" xfId="60" applyFont="1" applyBorder="1" applyAlignment="1">
      <alignment horizontal="center" vertical="top"/>
      <protection/>
    </xf>
    <xf numFmtId="0" fontId="50" fillId="0" borderId="40" xfId="60" applyFont="1" applyBorder="1" applyAlignment="1">
      <alignment horizontal="center" vertical="top"/>
      <protection/>
    </xf>
    <xf numFmtId="0" fontId="43" fillId="0" borderId="40" xfId="60" applyFont="1" applyBorder="1" applyAlignment="1">
      <alignment horizontal="left" vertical="top"/>
      <protection/>
    </xf>
    <xf numFmtId="0" fontId="43" fillId="0" borderId="40" xfId="60" applyFont="1" applyBorder="1" applyAlignment="1">
      <alignment horizontal="center" vertical="top"/>
      <protection/>
    </xf>
    <xf numFmtId="198" fontId="43" fillId="0" borderId="41" xfId="56" applyNumberFormat="1" applyFont="1" applyBorder="1" applyAlignment="1">
      <alignment vertical="top"/>
      <protection/>
    </xf>
    <xf numFmtId="0" fontId="11" fillId="0" borderId="12" xfId="60" applyFont="1" applyBorder="1" applyAlignment="1">
      <alignment horizontal="left" vertical="top" wrapText="1"/>
      <protection/>
    </xf>
    <xf numFmtId="0" fontId="29" fillId="0" borderId="16" xfId="60" applyFont="1" applyBorder="1" applyAlignment="1">
      <alignment horizontal="left" vertical="top"/>
      <protection/>
    </xf>
    <xf numFmtId="0" fontId="32" fillId="0" borderId="24" xfId="60" applyFont="1" applyBorder="1" applyAlignment="1">
      <alignment horizontal="left" vertical="top"/>
      <protection/>
    </xf>
    <xf numFmtId="0" fontId="33" fillId="0" borderId="0" xfId="60" applyFont="1" applyBorder="1" applyAlignment="1">
      <alignment horizontal="left" vertical="top" wrapText="1"/>
      <protection/>
    </xf>
    <xf numFmtId="0" fontId="11" fillId="0" borderId="31" xfId="60" applyFont="1" applyBorder="1" applyAlignment="1">
      <alignment horizontal="left" vertical="top"/>
      <protection/>
    </xf>
    <xf numFmtId="0" fontId="16" fillId="0" borderId="42" xfId="0" applyFont="1" applyBorder="1" applyAlignment="1">
      <alignment horizontal="center" vertical="top"/>
    </xf>
    <xf numFmtId="0" fontId="27" fillId="0" borderId="43" xfId="60" applyFont="1" applyBorder="1" applyAlignment="1">
      <alignment horizontal="left" vertical="top"/>
      <protection/>
    </xf>
    <xf numFmtId="0" fontId="30" fillId="0" borderId="0" xfId="60" applyFont="1" applyBorder="1" applyAlignment="1">
      <alignment vertical="top"/>
      <protection/>
    </xf>
    <xf numFmtId="0" fontId="31" fillId="0" borderId="44" xfId="56" applyFont="1" applyBorder="1" applyAlignment="1">
      <alignment horizontal="left" vertical="top"/>
      <protection/>
    </xf>
    <xf numFmtId="0" fontId="11" fillId="0" borderId="12" xfId="56" applyFont="1" applyBorder="1" applyAlignment="1">
      <alignment horizontal="center" vertical="top"/>
      <protection/>
    </xf>
    <xf numFmtId="49" fontId="11" fillId="0" borderId="11" xfId="60" applyNumberFormat="1" applyFont="1" applyBorder="1" applyAlignment="1">
      <alignment horizontal="center" vertical="top"/>
      <protection/>
    </xf>
    <xf numFmtId="193" fontId="11" fillId="0" borderId="12" xfId="60" applyNumberFormat="1" applyFont="1" applyBorder="1" applyAlignment="1">
      <alignment horizontal="right" vertical="top" wrapText="1"/>
      <protection/>
    </xf>
    <xf numFmtId="193" fontId="11" fillId="0" borderId="12" xfId="60" applyNumberFormat="1" applyFont="1" applyBorder="1" applyAlignment="1">
      <alignment horizontal="center" vertical="top"/>
      <protection/>
    </xf>
    <xf numFmtId="193" fontId="11" fillId="0" borderId="12" xfId="60" applyNumberFormat="1" applyFont="1" applyBorder="1" applyAlignment="1">
      <alignment horizontal="right" vertical="top"/>
      <protection/>
    </xf>
    <xf numFmtId="0" fontId="16" fillId="0" borderId="13" xfId="0" applyFont="1" applyBorder="1" applyAlignment="1">
      <alignment horizontal="center" vertical="top"/>
    </xf>
    <xf numFmtId="0" fontId="11" fillId="0" borderId="0" xfId="60" applyFont="1" applyBorder="1" applyAlignment="1">
      <alignment horizontal="left" vertical="top"/>
      <protection/>
    </xf>
    <xf numFmtId="0" fontId="11" fillId="0" borderId="45" xfId="60" applyFont="1" applyBorder="1" applyAlignment="1">
      <alignment horizontal="left" vertical="top"/>
      <protection/>
    </xf>
    <xf numFmtId="0" fontId="11" fillId="0" borderId="12" xfId="60" applyFont="1" applyBorder="1" applyAlignment="1">
      <alignment horizontal="center" vertical="top" wrapText="1"/>
      <protection/>
    </xf>
    <xf numFmtId="0" fontId="21" fillId="0" borderId="0" xfId="60" applyFont="1" applyBorder="1" applyAlignment="1">
      <alignment horizontal="center" vertical="top"/>
      <protection/>
    </xf>
    <xf numFmtId="0" fontId="24" fillId="0" borderId="46" xfId="60" applyFont="1" applyBorder="1" applyAlignment="1">
      <alignment horizontal="left" vertical="center"/>
      <protection/>
    </xf>
    <xf numFmtId="0" fontId="11" fillId="0" borderId="47" xfId="60" applyFont="1" applyBorder="1" applyAlignment="1">
      <alignment vertical="top"/>
      <protection/>
    </xf>
    <xf numFmtId="0" fontId="11" fillId="0" borderId="12" xfId="60" applyFont="1" applyBorder="1" applyAlignment="1">
      <alignment horizontal="center" vertical="top"/>
      <protection/>
    </xf>
    <xf numFmtId="0" fontId="12" fillId="0" borderId="0" xfId="60" applyFont="1" applyBorder="1" applyAlignment="1">
      <alignment horizontal="right" vertical="top" wrapText="1"/>
      <protection/>
    </xf>
    <xf numFmtId="0" fontId="13" fillId="0" borderId="48" xfId="60" applyFont="1" applyFill="1" applyBorder="1" applyAlignment="1">
      <alignment horizontal="center" vertical="top" wrapText="1"/>
      <protection/>
    </xf>
    <xf numFmtId="0" fontId="53" fillId="0" borderId="49" xfId="60" applyFont="1" applyFill="1" applyBorder="1" applyAlignment="1">
      <alignment horizontal="left" vertical="top" wrapText="1"/>
      <protection/>
    </xf>
    <xf numFmtId="0" fontId="14" fillId="0" borderId="49" xfId="60" applyFont="1" applyFill="1" applyBorder="1" applyAlignment="1">
      <alignment horizontal="left" vertical="top" wrapText="1"/>
      <protection/>
    </xf>
    <xf numFmtId="0" fontId="16" fillId="0" borderId="50" xfId="60" applyFont="1" applyFill="1" applyBorder="1" applyAlignment="1">
      <alignment horizontal="left" vertical="top" wrapText="1"/>
      <protection/>
    </xf>
    <xf numFmtId="0" fontId="15" fillId="0" borderId="50" xfId="60" applyFont="1" applyFill="1" applyBorder="1" applyAlignment="1">
      <alignment horizontal="left" vertical="top" wrapText="1"/>
      <protection/>
    </xf>
    <xf numFmtId="0" fontId="21" fillId="0" borderId="0" xfId="60" applyFont="1" applyBorder="1" applyAlignment="1">
      <alignment horizontal="center" vertical="top" wrapText="1"/>
      <protection/>
    </xf>
    <xf numFmtId="0" fontId="22" fillId="0" borderId="0" xfId="60" applyFont="1" applyBorder="1" applyAlignment="1">
      <alignment horizontal="center" vertical="top"/>
      <protection/>
    </xf>
    <xf numFmtId="0" fontId="35" fillId="0" borderId="12" xfId="60" applyFont="1" applyBorder="1" applyAlignment="1">
      <alignment horizontal="left" vertical="top" wrapText="1"/>
      <protection/>
    </xf>
    <xf numFmtId="0" fontId="40" fillId="0" borderId="51" xfId="0" applyFont="1" applyBorder="1" applyAlignment="1">
      <alignment horizontal="center" vertical="top"/>
    </xf>
    <xf numFmtId="0" fontId="50" fillId="0" borderId="0" xfId="60" applyFont="1" applyBorder="1" applyAlignment="1">
      <alignment vertical="top"/>
      <protection/>
    </xf>
    <xf numFmtId="0" fontId="51" fillId="0" borderId="52" xfId="56" applyFont="1" applyBorder="1" applyAlignment="1">
      <alignment horizontal="left" vertical="top"/>
      <protection/>
    </xf>
    <xf numFmtId="0" fontId="35" fillId="0" borderId="12" xfId="56" applyFont="1" applyBorder="1" applyAlignment="1">
      <alignment horizontal="center" vertical="top"/>
      <protection/>
    </xf>
    <xf numFmtId="49" fontId="35" fillId="0" borderId="53" xfId="60" applyNumberFormat="1" applyFont="1" applyFill="1" applyBorder="1" applyAlignment="1">
      <alignment horizontal="center" vertical="top" wrapText="1"/>
      <protection/>
    </xf>
    <xf numFmtId="0" fontId="35" fillId="0" borderId="28" xfId="60" applyFont="1" applyFill="1" applyBorder="1" applyAlignment="1">
      <alignment horizontal="left" vertical="top" wrapText="1"/>
      <protection/>
    </xf>
    <xf numFmtId="197" fontId="35" fillId="0" borderId="28" xfId="60" applyNumberFormat="1" applyFont="1" applyFill="1" applyBorder="1" applyAlignment="1">
      <alignment horizontal="right" vertical="top" wrapText="1"/>
      <protection/>
    </xf>
    <xf numFmtId="193" fontId="35" fillId="0" borderId="28" xfId="60" applyNumberFormat="1" applyFont="1" applyFill="1" applyBorder="1" applyAlignment="1">
      <alignment horizontal="center" vertical="top" wrapText="1"/>
      <protection/>
    </xf>
    <xf numFmtId="0" fontId="40" fillId="0" borderId="54" xfId="0" applyFont="1" applyFill="1" applyBorder="1" applyAlignment="1">
      <alignment horizontal="left" vertical="top" wrapText="1"/>
    </xf>
    <xf numFmtId="0" fontId="35" fillId="0" borderId="55" xfId="60" applyFont="1" applyBorder="1" applyAlignment="1">
      <alignment horizontal="left" vertical="top" wrapText="1"/>
      <protection/>
    </xf>
    <xf numFmtId="0" fontId="45" fillId="0" borderId="56" xfId="60" applyFont="1" applyBorder="1" applyAlignment="1">
      <alignment horizontal="left" vertical="top"/>
      <protection/>
    </xf>
    <xf numFmtId="0" fontId="35" fillId="0" borderId="12" xfId="60" applyFont="1" applyBorder="1" applyAlignment="1">
      <alignment horizontal="center" vertical="top" wrapText="1"/>
      <protection/>
    </xf>
    <xf numFmtId="0" fontId="44" fillId="0" borderId="0" xfId="60" applyNumberFormat="1" applyFont="1" applyBorder="1" applyAlignment="1">
      <alignment horizontal="center" vertical="top"/>
      <protection/>
    </xf>
    <xf numFmtId="0" fontId="38" fillId="0" borderId="0" xfId="60" applyFont="1" applyBorder="1" applyAlignment="1">
      <alignment horizontal="center" vertical="top"/>
      <protection/>
    </xf>
    <xf numFmtId="0" fontId="44" fillId="0" borderId="57" xfId="60" applyFont="1" applyBorder="1" applyAlignment="1">
      <alignment horizontal="left" vertical="center"/>
      <protection/>
    </xf>
    <xf numFmtId="0" fontId="45" fillId="0" borderId="58" xfId="60" applyFont="1" applyBorder="1" applyAlignment="1">
      <alignment horizontal="left" vertical="top"/>
      <protection/>
    </xf>
    <xf numFmtId="0" fontId="35" fillId="0" borderId="55" xfId="60" applyFont="1" applyBorder="1" applyAlignment="1">
      <alignment horizontal="center" vertical="top"/>
      <protection/>
    </xf>
    <xf numFmtId="0" fontId="36" fillId="0" borderId="0" xfId="60" applyFont="1" applyBorder="1" applyAlignment="1">
      <alignment horizontal="right" vertical="top" wrapText="1"/>
      <protection/>
    </xf>
    <xf numFmtId="0" fontId="38" fillId="0" borderId="48" xfId="60" applyFont="1" applyFill="1" applyBorder="1" applyAlignment="1">
      <alignment horizontal="center" vertical="top" wrapText="1"/>
      <protection/>
    </xf>
    <xf numFmtId="0" fontId="37" fillId="0" borderId="49" xfId="60" applyFont="1" applyFill="1" applyBorder="1" applyAlignment="1">
      <alignment horizontal="left" vertical="center" wrapText="1"/>
      <protection/>
    </xf>
    <xf numFmtId="0" fontId="37" fillId="0" borderId="50" xfId="60" applyFont="1" applyFill="1" applyBorder="1" applyAlignment="1">
      <alignment horizontal="left" vertical="center" wrapText="1"/>
      <protection/>
    </xf>
    <xf numFmtId="0" fontId="38" fillId="0" borderId="0" xfId="60" applyFont="1" applyBorder="1" applyAlignment="1">
      <alignment horizontal="center" vertical="top" wrapText="1"/>
      <protection/>
    </xf>
    <xf numFmtId="0" fontId="43" fillId="0" borderId="0" xfId="60" applyNumberFormat="1" applyFont="1" applyBorder="1" applyAlignment="1">
      <alignment horizontal="center" vertical="top"/>
      <protection/>
    </xf>
  </cellXfs>
  <cellStyles count="7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Accent" xfId="33"/>
    <cellStyle name="Accent 1" xfId="34"/>
    <cellStyle name="Accent 2" xfId="35"/>
    <cellStyle name="Accent 3" xfId="36"/>
    <cellStyle name="Bad" xfId="37"/>
    <cellStyle name="Comma" xfId="38"/>
    <cellStyle name="Comma [0]" xfId="39"/>
    <cellStyle name="Comma 2" xfId="40"/>
    <cellStyle name="Comma 3" xfId="41"/>
    <cellStyle name="Comma 4" xfId="42"/>
    <cellStyle name="Comma 4 2" xfId="43"/>
    <cellStyle name="Comma 5" xfId="44"/>
    <cellStyle name="Currency" xfId="45"/>
    <cellStyle name="Currency [0]" xfId="46"/>
    <cellStyle name="Error" xfId="47"/>
    <cellStyle name="Footnote" xfId="48"/>
    <cellStyle name="Good" xfId="49"/>
    <cellStyle name="Heading" xfId="50"/>
    <cellStyle name="Heading 1" xfId="51"/>
    <cellStyle name="Heading 2" xfId="52"/>
    <cellStyle name="Heading1" xfId="53"/>
    <cellStyle name="Hyperlink" xfId="54"/>
    <cellStyle name="Neutral" xfId="55"/>
    <cellStyle name="Normal 2" xfId="56"/>
    <cellStyle name="Normal 3" xfId="57"/>
    <cellStyle name="Normal 3 2" xfId="58"/>
    <cellStyle name="Normal 4" xfId="59"/>
    <cellStyle name="Normal 4 2" xfId="60"/>
    <cellStyle name="Normal 5" xfId="61"/>
    <cellStyle name="Note" xfId="62"/>
    <cellStyle name="Percent" xfId="63"/>
    <cellStyle name="Result" xfId="64"/>
    <cellStyle name="Result2" xfId="65"/>
    <cellStyle name="Status" xfId="66"/>
    <cellStyle name="Text" xfId="67"/>
    <cellStyle name="Warning" xfId="68"/>
    <cellStyle name="การคำนวณ" xfId="69"/>
    <cellStyle name="ข้อความเตือน" xfId="70"/>
    <cellStyle name="ข้อความอธิบาย" xfId="71"/>
    <cellStyle name="ชื่อเรื่อง" xfId="72"/>
    <cellStyle name="เซลล์ตรวจสอบ" xfId="73"/>
    <cellStyle name="เซลล์ที่มีการเชื่อมโยง" xfId="74"/>
    <cellStyle name="ดี" xfId="75"/>
    <cellStyle name="ป้อนค่า" xfId="76"/>
    <cellStyle name="ปานกลาง" xfId="77"/>
    <cellStyle name="ผลรวม" xfId="78"/>
    <cellStyle name="แย่" xfId="79"/>
    <cellStyle name="ส่วนที่ถูกเน้น1" xfId="80"/>
    <cellStyle name="ส่วนที่ถูกเน้น2" xfId="81"/>
    <cellStyle name="ส่วนที่ถูกเน้น3" xfId="82"/>
    <cellStyle name="ส่วนที่ถูกเน้น4" xfId="83"/>
    <cellStyle name="ส่วนที่ถูกเน้น5" xfId="84"/>
    <cellStyle name="ส่วนที่ถูกเน้น6" xfId="85"/>
    <cellStyle name="แสดงผล" xfId="86"/>
    <cellStyle name="หมายเหตุ" xfId="87"/>
    <cellStyle name="หัวเรื่อง 1" xfId="88"/>
    <cellStyle name="หัวเรื่อง 2" xfId="89"/>
    <cellStyle name="หัวเรื่อง 3" xfId="90"/>
    <cellStyle name="หัวเรื่อง 4" xfId="9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5121"/>
      <rgbColor rgb="00666699"/>
      <rgbColor rgb="00969696"/>
      <rgbColor rgb="00003366"/>
      <rgbColor rgb="0000AE00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790575</xdr:colOff>
      <xdr:row>0</xdr:row>
      <xdr:rowOff>0</xdr:rowOff>
    </xdr:from>
    <xdr:to>
      <xdr:col>8</xdr:col>
      <xdr:colOff>95250</xdr:colOff>
      <xdr:row>24</xdr:row>
      <xdr:rowOff>190500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228725" y="0"/>
          <a:ext cx="10687050" cy="763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990600</xdr:colOff>
      <xdr:row>28</xdr:row>
      <xdr:rowOff>447675</xdr:rowOff>
    </xdr:from>
    <xdr:to>
      <xdr:col>8</xdr:col>
      <xdr:colOff>295275</xdr:colOff>
      <xdr:row>43</xdr:row>
      <xdr:rowOff>95250</xdr:rowOff>
    </xdr:to>
    <xdr:pic>
      <xdr:nvPicPr>
        <xdr:cNvPr id="2" name="Imag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428750" y="10467975"/>
          <a:ext cx="10687050" cy="7334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31"/>
  <sheetViews>
    <sheetView tabSelected="1" zoomScalePageLayoutView="0" workbookViewId="0" topLeftCell="A4">
      <selection activeCell="B14" sqref="B14:E14"/>
    </sheetView>
  </sheetViews>
  <sheetFormatPr defaultColWidth="9.00390625" defaultRowHeight="21" customHeight="1"/>
  <cols>
    <col min="1" max="1" width="5.75390625" style="1" customWidth="1"/>
    <col min="2" max="2" width="31.875" style="1" customWidth="1"/>
    <col min="3" max="3" width="15.625" style="1" customWidth="1"/>
    <col min="4" max="5" width="15.625" style="2" customWidth="1"/>
    <col min="6" max="6" width="17.375" style="2" customWidth="1"/>
    <col min="7" max="10" width="15.625" style="2" customWidth="1"/>
    <col min="11" max="11" width="9.875" style="1" customWidth="1"/>
    <col min="12" max="16384" width="9.00390625" style="1" customWidth="1"/>
  </cols>
  <sheetData>
    <row r="1" spans="1:11" s="3" customFormat="1" ht="17.25" customHeight="1">
      <c r="A1" s="128" t="s">
        <v>0</v>
      </c>
      <c r="B1" s="128"/>
      <c r="C1" s="128"/>
      <c r="D1" s="128"/>
      <c r="E1" s="128"/>
      <c r="F1" s="128"/>
      <c r="G1" s="128"/>
      <c r="H1" s="128"/>
      <c r="I1" s="128"/>
      <c r="J1" s="128"/>
      <c r="K1" s="3" t="s">
        <v>1</v>
      </c>
    </row>
    <row r="2" spans="1:11" s="3" customFormat="1" ht="25.5" customHeight="1">
      <c r="A2" s="129" t="s">
        <v>2</v>
      </c>
      <c r="B2" s="129"/>
      <c r="C2" s="129"/>
      <c r="D2" s="129"/>
      <c r="E2" s="129"/>
      <c r="F2" s="129"/>
      <c r="G2" s="129"/>
      <c r="H2" s="129"/>
      <c r="I2" s="129"/>
      <c r="J2" s="129"/>
      <c r="K2" s="3" t="s">
        <v>1</v>
      </c>
    </row>
    <row r="3" spans="1:10" s="3" customFormat="1" ht="20.25" customHeight="1">
      <c r="A3" s="130" t="s">
        <v>106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20.25" customHeight="1">
      <c r="A4" s="132" t="s">
        <v>107</v>
      </c>
      <c r="B4" s="133"/>
      <c r="C4" s="133"/>
      <c r="D4" s="133"/>
      <c r="E4" s="133"/>
      <c r="F4" s="133"/>
      <c r="G4" s="133"/>
      <c r="H4" s="133"/>
      <c r="I4" s="133"/>
      <c r="J4" s="133"/>
    </row>
    <row r="5" spans="1:10" ht="10.5" customHeight="1">
      <c r="A5" s="4"/>
      <c r="B5" s="5"/>
      <c r="C5" s="4"/>
      <c r="D5" s="4"/>
      <c r="E5" s="4"/>
      <c r="F5" s="4"/>
      <c r="G5" s="4"/>
      <c r="H5" s="4"/>
      <c r="I5" s="4"/>
      <c r="J5" s="4"/>
    </row>
    <row r="6" spans="1:10" ht="21.75" customHeight="1">
      <c r="A6" s="134" t="s">
        <v>3</v>
      </c>
      <c r="B6" s="134"/>
      <c r="C6" s="134"/>
      <c r="D6" s="134"/>
      <c r="E6" s="134"/>
      <c r="F6" s="134"/>
      <c r="G6" s="134"/>
      <c r="H6" s="134"/>
      <c r="I6" s="134"/>
      <c r="J6" s="134"/>
    </row>
    <row r="7" spans="1:10" ht="21.75" customHeight="1">
      <c r="A7" s="135" t="s">
        <v>4</v>
      </c>
      <c r="B7" s="135"/>
      <c r="C7" s="135"/>
      <c r="D7" s="135"/>
      <c r="E7" s="135"/>
      <c r="F7" s="135"/>
      <c r="G7" s="135"/>
      <c r="H7" s="135"/>
      <c r="I7" s="135"/>
      <c r="J7" s="135"/>
    </row>
    <row r="8" spans="1:10" ht="21.75" customHeight="1">
      <c r="A8" s="124" t="s">
        <v>5</v>
      </c>
      <c r="B8" s="124"/>
      <c r="C8" s="124"/>
      <c r="D8" s="124"/>
      <c r="E8" s="124"/>
      <c r="F8" s="124"/>
      <c r="G8" s="124"/>
      <c r="H8" s="124"/>
      <c r="I8" s="124"/>
      <c r="J8" s="124"/>
    </row>
    <row r="9" spans="1:10" ht="10.5" customHeight="1">
      <c r="A9" s="4"/>
      <c r="B9" s="5"/>
      <c r="C9" s="4"/>
      <c r="D9" s="4"/>
      <c r="E9" s="4"/>
      <c r="F9" s="4"/>
      <c r="G9" s="4"/>
      <c r="H9" s="4"/>
      <c r="I9" s="4"/>
      <c r="J9" s="4"/>
    </row>
    <row r="10" spans="1:10" ht="17.25" customHeight="1">
      <c r="A10" s="125" t="s">
        <v>6</v>
      </c>
      <c r="B10" s="125"/>
      <c r="C10" s="125"/>
      <c r="D10" s="125"/>
      <c r="E10" s="125"/>
      <c r="F10" s="125"/>
      <c r="G10" s="125"/>
      <c r="H10" s="125"/>
      <c r="I10" s="125"/>
      <c r="J10" s="125"/>
    </row>
    <row r="11" spans="1:10" ht="21" customHeight="1">
      <c r="A11" s="126" t="s">
        <v>7</v>
      </c>
      <c r="B11" s="126"/>
      <c r="C11" s="126"/>
      <c r="D11" s="126"/>
      <c r="E11" s="126"/>
      <c r="F11" s="126"/>
      <c r="G11" s="126"/>
      <c r="H11" s="126"/>
      <c r="I11" s="126"/>
      <c r="J11" s="126"/>
    </row>
    <row r="12" spans="1:10" ht="87">
      <c r="A12" s="6" t="s">
        <v>8</v>
      </c>
      <c r="B12" s="127" t="s">
        <v>9</v>
      </c>
      <c r="C12" s="127"/>
      <c r="D12" s="127"/>
      <c r="E12" s="127"/>
      <c r="F12" s="8" t="s">
        <v>102</v>
      </c>
      <c r="G12" s="9" t="s">
        <v>10</v>
      </c>
      <c r="H12" s="10" t="s">
        <v>11</v>
      </c>
      <c r="I12" s="10" t="s">
        <v>12</v>
      </c>
      <c r="J12" s="11" t="s">
        <v>13</v>
      </c>
    </row>
    <row r="13" spans="1:10" ht="21" customHeight="1">
      <c r="A13" s="12" t="s">
        <v>14</v>
      </c>
      <c r="B13" s="106"/>
      <c r="C13" s="106"/>
      <c r="D13" s="106"/>
      <c r="E13" s="106"/>
      <c r="F13" s="10"/>
      <c r="G13" s="13"/>
      <c r="H13" s="13"/>
      <c r="I13" s="14"/>
      <c r="J13" s="15">
        <f>H13*I13</f>
        <v>0</v>
      </c>
    </row>
    <row r="14" spans="1:10" ht="21" customHeight="1">
      <c r="A14" s="12" t="s">
        <v>15</v>
      </c>
      <c r="B14" s="106"/>
      <c r="C14" s="106"/>
      <c r="D14" s="106"/>
      <c r="E14" s="106"/>
      <c r="F14" s="16"/>
      <c r="G14" s="13"/>
      <c r="H14" s="17"/>
      <c r="I14" s="14"/>
      <c r="J14" s="15">
        <f>H14*I14</f>
        <v>0</v>
      </c>
    </row>
    <row r="15" spans="1:10" ht="21" customHeight="1">
      <c r="A15" s="18"/>
      <c r="B15" s="19"/>
      <c r="C15" s="19"/>
      <c r="D15" s="19"/>
      <c r="E15" s="19"/>
      <c r="F15" s="121" t="s">
        <v>16</v>
      </c>
      <c r="G15" s="121"/>
      <c r="H15" s="121"/>
      <c r="I15" s="4"/>
      <c r="J15" s="20">
        <f>SUM(J13:J14)</f>
        <v>0</v>
      </c>
    </row>
    <row r="16" spans="1:10" ht="21" customHeight="1">
      <c r="A16" s="122" t="s">
        <v>17</v>
      </c>
      <c r="B16" s="122"/>
      <c r="C16" s="122"/>
      <c r="D16" s="122"/>
      <c r="E16" s="122"/>
      <c r="F16" s="122"/>
      <c r="G16" s="122"/>
      <c r="H16" s="122"/>
      <c r="I16" s="122"/>
      <c r="J16" s="122"/>
    </row>
    <row r="17" spans="1:10" s="4" customFormat="1" ht="48.75" customHeight="1">
      <c r="A17" s="6" t="s">
        <v>8</v>
      </c>
      <c r="B17" s="7" t="s">
        <v>9</v>
      </c>
      <c r="C17" s="123" t="s">
        <v>18</v>
      </c>
      <c r="D17" s="123"/>
      <c r="E17" s="123"/>
      <c r="F17" s="123"/>
      <c r="G17" s="10" t="s">
        <v>11</v>
      </c>
      <c r="H17" s="22" t="s">
        <v>12</v>
      </c>
      <c r="I17" s="10" t="s">
        <v>13</v>
      </c>
      <c r="J17" s="23" t="s">
        <v>19</v>
      </c>
    </row>
    <row r="18" spans="1:10" ht="44.25" customHeight="1">
      <c r="A18" s="116" t="s">
        <v>14</v>
      </c>
      <c r="B18" s="106"/>
      <c r="C18" s="21" t="s">
        <v>20</v>
      </c>
      <c r="D18" s="21" t="s">
        <v>20</v>
      </c>
      <c r="E18" s="21" t="s">
        <v>20</v>
      </c>
      <c r="F18" s="21" t="s">
        <v>21</v>
      </c>
      <c r="G18" s="117"/>
      <c r="H18" s="118"/>
      <c r="I18" s="119"/>
      <c r="J18" s="120"/>
    </row>
    <row r="19" spans="1:11" ht="24.75" customHeight="1">
      <c r="A19" s="116"/>
      <c r="B19" s="106"/>
      <c r="C19" s="22" t="s">
        <v>22</v>
      </c>
      <c r="D19" s="22" t="s">
        <v>22</v>
      </c>
      <c r="E19" s="22" t="s">
        <v>22</v>
      </c>
      <c r="F19" s="22" t="s">
        <v>22</v>
      </c>
      <c r="G19" s="117"/>
      <c r="H19" s="118"/>
      <c r="I19" s="119"/>
      <c r="J19" s="120"/>
      <c r="K19" s="24"/>
    </row>
    <row r="20" spans="1:11" ht="43.5" customHeight="1">
      <c r="A20" s="116" t="s">
        <v>15</v>
      </c>
      <c r="B20" s="106"/>
      <c r="C20" s="21" t="s">
        <v>20</v>
      </c>
      <c r="D20" s="21" t="s">
        <v>20</v>
      </c>
      <c r="E20" s="21" t="s">
        <v>20</v>
      </c>
      <c r="F20" s="21" t="s">
        <v>21</v>
      </c>
      <c r="G20" s="117"/>
      <c r="H20" s="118"/>
      <c r="I20" s="119"/>
      <c r="J20" s="120"/>
      <c r="K20" s="24"/>
    </row>
    <row r="21" spans="1:11" ht="28.5" customHeight="1">
      <c r="A21" s="116"/>
      <c r="B21" s="106"/>
      <c r="C21" s="22" t="s">
        <v>22</v>
      </c>
      <c r="D21" s="22" t="s">
        <v>22</v>
      </c>
      <c r="E21" s="22" t="s">
        <v>22</v>
      </c>
      <c r="F21" s="22" t="s">
        <v>22</v>
      </c>
      <c r="G21" s="117"/>
      <c r="H21" s="118"/>
      <c r="I21" s="119"/>
      <c r="J21" s="120"/>
      <c r="K21" s="24"/>
    </row>
    <row r="22" spans="1:11" ht="21" customHeight="1">
      <c r="A22" s="25"/>
      <c r="B22" s="26"/>
      <c r="C22" s="26"/>
      <c r="D22" s="26"/>
      <c r="E22" s="26"/>
      <c r="F22" s="110" t="s">
        <v>23</v>
      </c>
      <c r="G22" s="110"/>
      <c r="H22" s="110"/>
      <c r="I22" s="13">
        <f>SUM(I18:I21)</f>
        <v>0</v>
      </c>
      <c r="J22" s="111"/>
      <c r="K22" s="24"/>
    </row>
    <row r="23" spans="1:13" ht="17.25" customHeight="1">
      <c r="A23" s="27"/>
      <c r="B23" s="28"/>
      <c r="C23" s="28"/>
      <c r="D23" s="28"/>
      <c r="E23" s="28"/>
      <c r="F23" s="112" t="s">
        <v>24</v>
      </c>
      <c r="G23" s="112"/>
      <c r="H23" s="112"/>
      <c r="I23" s="29">
        <f>J15+I22</f>
        <v>0</v>
      </c>
      <c r="J23" s="111"/>
      <c r="K23" s="30"/>
      <c r="L23" s="30"/>
      <c r="M23" s="30"/>
    </row>
    <row r="24" spans="3:7" ht="21" customHeight="1">
      <c r="C24" s="113"/>
      <c r="D24" s="113"/>
      <c r="E24" s="113"/>
      <c r="F24" s="31"/>
      <c r="G24" s="31"/>
    </row>
    <row r="25" spans="1:10" s="3" customFormat="1" ht="17.25" customHeight="1">
      <c r="A25" s="114" t="s">
        <v>25</v>
      </c>
      <c r="B25" s="114"/>
      <c r="C25" s="114"/>
      <c r="D25" s="114"/>
      <c r="E25" s="114"/>
      <c r="F25" s="114"/>
      <c r="G25" s="114"/>
      <c r="H25" s="114"/>
      <c r="I25" s="114"/>
      <c r="J25" s="114"/>
    </row>
    <row r="26" spans="1:10" s="3" customFormat="1" ht="21" customHeight="1">
      <c r="A26" s="32" t="s">
        <v>8</v>
      </c>
      <c r="B26" s="115" t="s">
        <v>9</v>
      </c>
      <c r="C26" s="115"/>
      <c r="D26" s="115"/>
      <c r="E26" s="115"/>
      <c r="F26" s="115"/>
      <c r="G26" s="115"/>
      <c r="H26" s="33" t="s">
        <v>26</v>
      </c>
      <c r="I26" s="33" t="s">
        <v>27</v>
      </c>
      <c r="J26" s="34" t="s">
        <v>28</v>
      </c>
    </row>
    <row r="27" spans="1:10" s="3" customFormat="1" ht="21" customHeight="1">
      <c r="A27" s="35" t="s">
        <v>14</v>
      </c>
      <c r="B27" s="106"/>
      <c r="C27" s="106"/>
      <c r="D27" s="106"/>
      <c r="E27" s="106"/>
      <c r="F27" s="106"/>
      <c r="G27" s="106"/>
      <c r="H27" s="36"/>
      <c r="I27" s="14"/>
      <c r="J27" s="37">
        <f>H27*I27</f>
        <v>0</v>
      </c>
    </row>
    <row r="28" spans="1:14" s="3" customFormat="1" ht="21" customHeight="1">
      <c r="A28" s="35" t="s">
        <v>15</v>
      </c>
      <c r="B28" s="106"/>
      <c r="C28" s="106"/>
      <c r="D28" s="106"/>
      <c r="E28" s="106"/>
      <c r="F28" s="106"/>
      <c r="G28" s="106"/>
      <c r="H28" s="38"/>
      <c r="I28" s="39"/>
      <c r="J28" s="37">
        <f>H28*I28</f>
        <v>0</v>
      </c>
      <c r="L28" s="40"/>
      <c r="M28" s="40"/>
      <c r="N28" s="40"/>
    </row>
    <row r="29" spans="1:10" s="3" customFormat="1" ht="21" customHeight="1">
      <c r="A29" s="41"/>
      <c r="B29" s="42"/>
      <c r="C29" s="42"/>
      <c r="D29" s="42"/>
      <c r="E29" s="42"/>
      <c r="F29" s="107" t="s">
        <v>29</v>
      </c>
      <c r="G29" s="107"/>
      <c r="H29" s="107"/>
      <c r="I29" s="42"/>
      <c r="J29" s="43">
        <f>SUM(J27:J28)</f>
        <v>0</v>
      </c>
    </row>
    <row r="30" spans="1:10" s="3" customFormat="1" ht="21" customHeight="1">
      <c r="A30" s="44"/>
      <c r="B30" s="45"/>
      <c r="C30" s="45"/>
      <c r="D30" s="45"/>
      <c r="E30" s="45"/>
      <c r="F30" s="108" t="s">
        <v>30</v>
      </c>
      <c r="G30" s="108"/>
      <c r="H30" s="108"/>
      <c r="I30" s="46"/>
      <c r="J30" s="47">
        <f>I23+J29</f>
        <v>0</v>
      </c>
    </row>
    <row r="31" spans="1:10" ht="66.75" customHeight="1">
      <c r="A31" s="109" t="s">
        <v>31</v>
      </c>
      <c r="B31" s="109"/>
      <c r="C31" s="109"/>
      <c r="D31" s="109"/>
      <c r="E31" s="109"/>
      <c r="F31" s="109"/>
      <c r="G31" s="109"/>
      <c r="H31" s="109"/>
      <c r="I31" s="109"/>
      <c r="J31" s="109"/>
    </row>
    <row r="65516" ht="12.75" customHeight="1"/>
    <row r="65517" ht="12.75" customHeight="1"/>
    <row r="65518" ht="12.75" customHeight="1"/>
    <row r="65519" ht="12.75" customHeight="1"/>
    <row r="65520" ht="12.75" customHeight="1"/>
    <row r="65521" ht="12.75" customHeight="1"/>
    <row r="65522" ht="12.75" customHeight="1"/>
    <row r="65523" ht="12.75" customHeight="1"/>
    <row r="65524" ht="12.75" customHeight="1"/>
    <row r="65525" ht="12.75" customHeight="1"/>
    <row r="65526" ht="12.75" customHeight="1"/>
    <row r="65527" ht="12.7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38">
    <mergeCell ref="A1:J1"/>
    <mergeCell ref="A2:J2"/>
    <mergeCell ref="A3:J3"/>
    <mergeCell ref="A4:J4"/>
    <mergeCell ref="A6:J6"/>
    <mergeCell ref="A7:J7"/>
    <mergeCell ref="A8:J8"/>
    <mergeCell ref="A10:J10"/>
    <mergeCell ref="A11:J11"/>
    <mergeCell ref="B12:E12"/>
    <mergeCell ref="B13:E13"/>
    <mergeCell ref="B14:E14"/>
    <mergeCell ref="J20:J21"/>
    <mergeCell ref="F15:H15"/>
    <mergeCell ref="A16:J16"/>
    <mergeCell ref="C17:F17"/>
    <mergeCell ref="A18:A19"/>
    <mergeCell ref="B18:B19"/>
    <mergeCell ref="G18:G19"/>
    <mergeCell ref="H18:H19"/>
    <mergeCell ref="I18:I19"/>
    <mergeCell ref="J18:J19"/>
    <mergeCell ref="B26:G26"/>
    <mergeCell ref="A20:A21"/>
    <mergeCell ref="B20:B21"/>
    <mergeCell ref="G20:G21"/>
    <mergeCell ref="H20:H21"/>
    <mergeCell ref="I20:I21"/>
    <mergeCell ref="B27:G27"/>
    <mergeCell ref="B28:G28"/>
    <mergeCell ref="F29:H29"/>
    <mergeCell ref="F30:H30"/>
    <mergeCell ref="A31:J31"/>
    <mergeCell ref="F22:H22"/>
    <mergeCell ref="J22:J23"/>
    <mergeCell ref="F23:H23"/>
    <mergeCell ref="C24:E24"/>
    <mergeCell ref="A25:J25"/>
  </mergeCells>
  <printOptions horizontalCentered="1"/>
  <pageMargins left="0.22013888888888888" right="0.25972222222222224" top="0.3326388888888889" bottom="0.12569444444444444" header="0.5118055555555555" footer="0.5118055555555555"/>
  <pageSetup fitToHeight="1" fitToWidth="1" horizontalDpi="300" verticalDpi="300" orientation="landscape" paperSize="9"/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N52"/>
  <sheetViews>
    <sheetView zoomScalePageLayoutView="0" workbookViewId="0" topLeftCell="A31">
      <selection activeCell="A4" sqref="A4:J4"/>
    </sheetView>
  </sheetViews>
  <sheetFormatPr defaultColWidth="9.00390625" defaultRowHeight="14.25"/>
  <cols>
    <col min="1" max="1" width="5.75390625" style="48" customWidth="1"/>
    <col min="2" max="2" width="35.625" style="48" customWidth="1"/>
    <col min="3" max="3" width="19.00390625" style="48" customWidth="1"/>
    <col min="4" max="4" width="19.75390625" style="49" customWidth="1"/>
    <col min="5" max="5" width="20.25390625" style="49" customWidth="1"/>
    <col min="6" max="6" width="23.50390625" style="49" customWidth="1"/>
    <col min="7" max="9" width="15.625" style="49" customWidth="1"/>
    <col min="10" max="10" width="18.875" style="49" customWidth="1"/>
    <col min="11" max="11" width="9.875" style="48" customWidth="1"/>
    <col min="12" max="16384" width="9.00390625" style="48" customWidth="1"/>
  </cols>
  <sheetData>
    <row r="1" spans="1:10" s="50" customFormat="1" ht="19.5" customHeight="1">
      <c r="A1" s="154" t="s">
        <v>32</v>
      </c>
      <c r="B1" s="154"/>
      <c r="C1" s="154"/>
      <c r="D1" s="154"/>
      <c r="E1" s="154"/>
      <c r="F1" s="154"/>
      <c r="G1" s="154"/>
      <c r="H1" s="154"/>
      <c r="I1" s="154"/>
      <c r="J1" s="154"/>
    </row>
    <row r="2" spans="1:10" s="50" customFormat="1" ht="19.5" customHeight="1">
      <c r="A2" s="155" t="s">
        <v>33</v>
      </c>
      <c r="B2" s="155"/>
      <c r="C2" s="155"/>
      <c r="D2" s="155"/>
      <c r="E2" s="155"/>
      <c r="F2" s="155"/>
      <c r="G2" s="155"/>
      <c r="H2" s="155"/>
      <c r="I2" s="155"/>
      <c r="J2" s="155"/>
    </row>
    <row r="3" spans="1:10" s="50" customFormat="1" ht="19.5" customHeight="1">
      <c r="A3" s="156" t="s">
        <v>104</v>
      </c>
      <c r="B3" s="156"/>
      <c r="C3" s="156"/>
      <c r="D3" s="156"/>
      <c r="E3" s="156"/>
      <c r="F3" s="156"/>
      <c r="G3" s="156"/>
      <c r="H3" s="156"/>
      <c r="I3" s="156"/>
      <c r="J3" s="156"/>
    </row>
    <row r="4" spans="1:10" ht="19.5" customHeight="1">
      <c r="A4" s="157" t="s">
        <v>105</v>
      </c>
      <c r="B4" s="157"/>
      <c r="C4" s="157"/>
      <c r="D4" s="157"/>
      <c r="E4" s="157"/>
      <c r="F4" s="157"/>
      <c r="G4" s="157"/>
      <c r="H4" s="157"/>
      <c r="I4" s="157"/>
      <c r="J4" s="157"/>
    </row>
    <row r="5" spans="1:10" ht="24">
      <c r="A5" s="51"/>
      <c r="B5" s="52"/>
      <c r="C5" s="51"/>
      <c r="D5" s="51"/>
      <c r="E5" s="51"/>
      <c r="F5" s="51"/>
      <c r="G5" s="51"/>
      <c r="H5" s="51"/>
      <c r="I5" s="51"/>
      <c r="J5" s="51"/>
    </row>
    <row r="6" spans="1:10" ht="19.5" customHeight="1">
      <c r="A6" s="158" t="s">
        <v>34</v>
      </c>
      <c r="B6" s="158"/>
      <c r="C6" s="158"/>
      <c r="D6" s="158"/>
      <c r="E6" s="158"/>
      <c r="F6" s="158"/>
      <c r="G6" s="158"/>
      <c r="H6" s="158"/>
      <c r="I6" s="158"/>
      <c r="J6" s="158"/>
    </row>
    <row r="7" spans="1:10" ht="24">
      <c r="A7" s="159" t="s">
        <v>35</v>
      </c>
      <c r="B7" s="159"/>
      <c r="C7" s="159"/>
      <c r="D7" s="159"/>
      <c r="E7" s="159"/>
      <c r="F7" s="159"/>
      <c r="G7" s="159"/>
      <c r="H7" s="159"/>
      <c r="I7" s="159"/>
      <c r="J7" s="159"/>
    </row>
    <row r="8" spans="1:10" ht="24">
      <c r="A8" s="149" t="s">
        <v>36</v>
      </c>
      <c r="B8" s="149"/>
      <c r="C8" s="149"/>
      <c r="D8" s="149"/>
      <c r="E8" s="149"/>
      <c r="F8" s="149"/>
      <c r="G8" s="149"/>
      <c r="H8" s="149"/>
      <c r="I8" s="149"/>
      <c r="J8" s="149"/>
    </row>
    <row r="9" spans="1:10" ht="24">
      <c r="A9" s="150" t="s">
        <v>37</v>
      </c>
      <c r="B9" s="150"/>
      <c r="C9" s="150"/>
      <c r="D9" s="150"/>
      <c r="E9" s="150"/>
      <c r="F9" s="150"/>
      <c r="G9" s="150"/>
      <c r="H9" s="150"/>
      <c r="I9" s="150"/>
      <c r="J9" s="150"/>
    </row>
    <row r="10" spans="1:10" ht="7.5" customHeight="1">
      <c r="A10" s="51"/>
      <c r="B10" s="52"/>
      <c r="C10" s="51"/>
      <c r="D10" s="51"/>
      <c r="E10" s="51"/>
      <c r="F10" s="51"/>
      <c r="G10" s="51"/>
      <c r="H10" s="51"/>
      <c r="I10" s="51"/>
      <c r="J10" s="51"/>
    </row>
    <row r="11" spans="1:10" ht="24">
      <c r="A11" s="151" t="s">
        <v>6</v>
      </c>
      <c r="B11" s="151"/>
      <c r="C11" s="151"/>
      <c r="D11" s="151"/>
      <c r="E11" s="151"/>
      <c r="F11" s="151"/>
      <c r="G11" s="151"/>
      <c r="H11" s="151"/>
      <c r="I11" s="151"/>
      <c r="J11" s="151"/>
    </row>
    <row r="12" spans="1:10" ht="24">
      <c r="A12" s="152" t="s">
        <v>7</v>
      </c>
      <c r="B12" s="152"/>
      <c r="C12" s="152"/>
      <c r="D12" s="152"/>
      <c r="E12" s="152"/>
      <c r="F12" s="152"/>
      <c r="G12" s="152"/>
      <c r="H12" s="152"/>
      <c r="I12" s="152"/>
      <c r="J12" s="152"/>
    </row>
    <row r="13" spans="1:10" ht="96">
      <c r="A13" s="53" t="s">
        <v>8</v>
      </c>
      <c r="B13" s="153" t="s">
        <v>9</v>
      </c>
      <c r="C13" s="153"/>
      <c r="D13" s="153"/>
      <c r="E13" s="153"/>
      <c r="F13" s="54" t="s">
        <v>38</v>
      </c>
      <c r="G13" s="55" t="s">
        <v>10</v>
      </c>
      <c r="H13" s="56" t="s">
        <v>11</v>
      </c>
      <c r="I13" s="56" t="s">
        <v>12</v>
      </c>
      <c r="J13" s="57" t="s">
        <v>13</v>
      </c>
    </row>
    <row r="14" spans="1:10" ht="21.75" customHeight="1">
      <c r="A14" s="58" t="s">
        <v>14</v>
      </c>
      <c r="B14" s="146" t="s">
        <v>39</v>
      </c>
      <c r="C14" s="146"/>
      <c r="D14" s="146"/>
      <c r="E14" s="146"/>
      <c r="F14" s="56" t="s">
        <v>40</v>
      </c>
      <c r="G14" s="59">
        <v>35000</v>
      </c>
      <c r="H14" s="59">
        <v>35000</v>
      </c>
      <c r="I14" s="60">
        <v>152</v>
      </c>
      <c r="J14" s="61">
        <f aca="true" t="shared" si="0" ref="J14:J23">H14*I14</f>
        <v>5320000</v>
      </c>
    </row>
    <row r="15" spans="1:10" ht="21.75" customHeight="1">
      <c r="A15" s="58" t="s">
        <v>15</v>
      </c>
      <c r="B15" s="146" t="s">
        <v>41</v>
      </c>
      <c r="C15" s="146"/>
      <c r="D15" s="146"/>
      <c r="E15" s="146"/>
      <c r="F15" s="56" t="s">
        <v>42</v>
      </c>
      <c r="G15" s="59">
        <v>74000</v>
      </c>
      <c r="H15" s="59">
        <v>74000</v>
      </c>
      <c r="I15" s="60">
        <v>13</v>
      </c>
      <c r="J15" s="61">
        <f t="shared" si="0"/>
        <v>962000</v>
      </c>
    </row>
    <row r="16" spans="1:10" ht="21.75" customHeight="1">
      <c r="A16" s="58" t="s">
        <v>43</v>
      </c>
      <c r="B16" s="146" t="s">
        <v>44</v>
      </c>
      <c r="C16" s="146"/>
      <c r="D16" s="146"/>
      <c r="E16" s="146"/>
      <c r="F16" s="56" t="s">
        <v>45</v>
      </c>
      <c r="G16" s="59">
        <v>24000</v>
      </c>
      <c r="H16" s="59">
        <v>24000</v>
      </c>
      <c r="I16" s="60">
        <v>5</v>
      </c>
      <c r="J16" s="61">
        <f t="shared" si="0"/>
        <v>120000</v>
      </c>
    </row>
    <row r="17" spans="1:10" ht="21.75" customHeight="1">
      <c r="A17" s="58" t="s">
        <v>46</v>
      </c>
      <c r="B17" s="146" t="s">
        <v>47</v>
      </c>
      <c r="C17" s="146"/>
      <c r="D17" s="146"/>
      <c r="E17" s="146"/>
      <c r="F17" s="56" t="s">
        <v>48</v>
      </c>
      <c r="G17" s="59">
        <v>23000</v>
      </c>
      <c r="H17" s="59">
        <v>23000</v>
      </c>
      <c r="I17" s="60">
        <v>10</v>
      </c>
      <c r="J17" s="61">
        <f t="shared" si="0"/>
        <v>230000</v>
      </c>
    </row>
    <row r="18" spans="1:10" ht="21.75" customHeight="1">
      <c r="A18" s="58" t="s">
        <v>49</v>
      </c>
      <c r="B18" s="146" t="s">
        <v>50</v>
      </c>
      <c r="C18" s="146"/>
      <c r="D18" s="146"/>
      <c r="E18" s="146"/>
      <c r="F18" s="56" t="s">
        <v>51</v>
      </c>
      <c r="G18" s="59">
        <v>21000</v>
      </c>
      <c r="H18" s="59">
        <v>21000</v>
      </c>
      <c r="I18" s="60">
        <v>3</v>
      </c>
      <c r="J18" s="61">
        <f t="shared" si="0"/>
        <v>63000</v>
      </c>
    </row>
    <row r="19" spans="1:10" ht="21.75" customHeight="1">
      <c r="A19" s="58" t="s">
        <v>52</v>
      </c>
      <c r="B19" s="146" t="s">
        <v>53</v>
      </c>
      <c r="C19" s="146"/>
      <c r="D19" s="146"/>
      <c r="E19" s="146"/>
      <c r="F19" s="56" t="s">
        <v>54</v>
      </c>
      <c r="G19" s="59">
        <v>30000</v>
      </c>
      <c r="H19" s="59">
        <v>30000</v>
      </c>
      <c r="I19" s="60">
        <v>3</v>
      </c>
      <c r="J19" s="61">
        <f t="shared" si="0"/>
        <v>90000</v>
      </c>
    </row>
    <row r="20" spans="1:10" ht="21.75" customHeight="1">
      <c r="A20" s="58" t="s">
        <v>55</v>
      </c>
      <c r="B20" s="146" t="s">
        <v>56</v>
      </c>
      <c r="C20" s="146"/>
      <c r="D20" s="146"/>
      <c r="E20" s="146"/>
      <c r="F20" s="56" t="s">
        <v>57</v>
      </c>
      <c r="G20" s="59">
        <v>5800</v>
      </c>
      <c r="H20" s="59">
        <v>5800</v>
      </c>
      <c r="I20" s="60">
        <v>46</v>
      </c>
      <c r="J20" s="61">
        <f t="shared" si="0"/>
        <v>266800</v>
      </c>
    </row>
    <row r="21" spans="1:10" ht="21.75" customHeight="1">
      <c r="A21" s="58" t="s">
        <v>58</v>
      </c>
      <c r="B21" s="146" t="s">
        <v>59</v>
      </c>
      <c r="C21" s="146"/>
      <c r="D21" s="146"/>
      <c r="E21" s="146"/>
      <c r="F21" s="56" t="s">
        <v>60</v>
      </c>
      <c r="G21" s="59">
        <v>9400</v>
      </c>
      <c r="H21" s="59">
        <v>9400</v>
      </c>
      <c r="I21" s="60">
        <v>49</v>
      </c>
      <c r="J21" s="61">
        <f t="shared" si="0"/>
        <v>460600</v>
      </c>
    </row>
    <row r="22" spans="1:10" ht="21.75" customHeight="1">
      <c r="A22" s="58" t="s">
        <v>61</v>
      </c>
      <c r="B22" s="146" t="s">
        <v>62</v>
      </c>
      <c r="C22" s="146"/>
      <c r="D22" s="146"/>
      <c r="E22" s="146"/>
      <c r="F22" s="56" t="s">
        <v>63</v>
      </c>
      <c r="G22" s="59">
        <v>23000</v>
      </c>
      <c r="H22" s="59">
        <v>23000</v>
      </c>
      <c r="I22" s="60">
        <v>14</v>
      </c>
      <c r="J22" s="61">
        <f t="shared" si="0"/>
        <v>322000</v>
      </c>
    </row>
    <row r="23" spans="1:10" ht="21.75" customHeight="1">
      <c r="A23" s="58" t="s">
        <v>64</v>
      </c>
      <c r="B23" s="146" t="s">
        <v>65</v>
      </c>
      <c r="C23" s="146"/>
      <c r="D23" s="146"/>
      <c r="E23" s="146"/>
      <c r="F23" s="56" t="s">
        <v>66</v>
      </c>
      <c r="G23" s="59">
        <v>130000</v>
      </c>
      <c r="H23" s="59">
        <v>130000</v>
      </c>
      <c r="I23" s="60">
        <v>3</v>
      </c>
      <c r="J23" s="61">
        <f t="shared" si="0"/>
        <v>390000</v>
      </c>
    </row>
    <row r="24" spans="1:10" ht="24">
      <c r="A24" s="62"/>
      <c r="B24" s="63"/>
      <c r="C24" s="63"/>
      <c r="D24" s="63"/>
      <c r="E24" s="63"/>
      <c r="F24" s="64"/>
      <c r="G24" s="51"/>
      <c r="H24" s="51"/>
      <c r="I24" s="51"/>
      <c r="J24" s="65">
        <f>SUM(J14:J23)</f>
        <v>8224400</v>
      </c>
    </row>
    <row r="25" spans="1:10" ht="24">
      <c r="A25" s="147" t="s">
        <v>17</v>
      </c>
      <c r="B25" s="147"/>
      <c r="C25" s="147"/>
      <c r="D25" s="147"/>
      <c r="E25" s="147"/>
      <c r="F25" s="147"/>
      <c r="G25" s="147"/>
      <c r="H25" s="147"/>
      <c r="I25" s="147"/>
      <c r="J25" s="147"/>
    </row>
    <row r="26" spans="1:10" s="51" customFormat="1" ht="54" customHeight="1">
      <c r="A26" s="53" t="s">
        <v>8</v>
      </c>
      <c r="B26" s="66" t="s">
        <v>9</v>
      </c>
      <c r="C26" s="148" t="s">
        <v>103</v>
      </c>
      <c r="D26" s="148"/>
      <c r="E26" s="148"/>
      <c r="F26" s="148"/>
      <c r="G26" s="56" t="s">
        <v>11</v>
      </c>
      <c r="H26" s="67" t="s">
        <v>12</v>
      </c>
      <c r="I26" s="56" t="s">
        <v>13</v>
      </c>
      <c r="J26" s="68" t="s">
        <v>19</v>
      </c>
    </row>
    <row r="27" spans="1:10" ht="100.5" customHeight="1">
      <c r="A27" s="141" t="s">
        <v>14</v>
      </c>
      <c r="B27" s="142" t="s">
        <v>67</v>
      </c>
      <c r="C27" s="70" t="s">
        <v>68</v>
      </c>
      <c r="D27" s="70" t="s">
        <v>69</v>
      </c>
      <c r="E27" s="70" t="s">
        <v>70</v>
      </c>
      <c r="F27" s="71" t="s">
        <v>71</v>
      </c>
      <c r="G27" s="143">
        <v>69000</v>
      </c>
      <c r="H27" s="144">
        <v>16</v>
      </c>
      <c r="I27" s="143">
        <f>G27*H27</f>
        <v>1104000</v>
      </c>
      <c r="J27" s="145" t="s">
        <v>72</v>
      </c>
    </row>
    <row r="28" spans="1:11" ht="24">
      <c r="A28" s="141"/>
      <c r="B28" s="142"/>
      <c r="C28" s="72">
        <v>69000</v>
      </c>
      <c r="D28" s="72">
        <v>89000</v>
      </c>
      <c r="E28" s="72">
        <v>89500</v>
      </c>
      <c r="F28" s="72">
        <v>69000</v>
      </c>
      <c r="G28" s="143"/>
      <c r="H28" s="144"/>
      <c r="I28" s="143"/>
      <c r="J28" s="145"/>
      <c r="K28" s="73"/>
    </row>
    <row r="29" spans="1:11" ht="107.25" customHeight="1">
      <c r="A29" s="141" t="s">
        <v>15</v>
      </c>
      <c r="B29" s="142" t="s">
        <v>73</v>
      </c>
      <c r="C29" s="70" t="s">
        <v>74</v>
      </c>
      <c r="D29" s="70" t="s">
        <v>75</v>
      </c>
      <c r="E29" s="70" t="s">
        <v>76</v>
      </c>
      <c r="F29" s="74" t="s">
        <v>77</v>
      </c>
      <c r="G29" s="143">
        <v>25000</v>
      </c>
      <c r="H29" s="144">
        <v>3</v>
      </c>
      <c r="I29" s="143">
        <f>G29*H29</f>
        <v>75000</v>
      </c>
      <c r="J29" s="145" t="s">
        <v>78</v>
      </c>
      <c r="K29" s="73"/>
    </row>
    <row r="30" spans="1:11" ht="24">
      <c r="A30" s="141"/>
      <c r="B30" s="142"/>
      <c r="C30" s="72">
        <v>25000</v>
      </c>
      <c r="D30" s="72">
        <v>25300</v>
      </c>
      <c r="E30" s="72">
        <v>25300</v>
      </c>
      <c r="F30" s="72">
        <v>27500</v>
      </c>
      <c r="G30" s="143"/>
      <c r="H30" s="144"/>
      <c r="I30" s="143"/>
      <c r="J30" s="145"/>
      <c r="K30" s="73"/>
    </row>
    <row r="31" spans="1:11" ht="112.5" customHeight="1">
      <c r="A31" s="141" t="s">
        <v>43</v>
      </c>
      <c r="B31" s="142" t="s">
        <v>79</v>
      </c>
      <c r="C31" s="70" t="s">
        <v>80</v>
      </c>
      <c r="D31" s="70" t="s">
        <v>81</v>
      </c>
      <c r="E31" s="70" t="s">
        <v>82</v>
      </c>
      <c r="F31" s="69" t="s">
        <v>83</v>
      </c>
      <c r="G31" s="143">
        <v>83755.15</v>
      </c>
      <c r="H31" s="144">
        <v>16</v>
      </c>
      <c r="I31" s="143">
        <f>G31*H31</f>
        <v>1340082.4</v>
      </c>
      <c r="J31" s="145" t="s">
        <v>84</v>
      </c>
      <c r="K31" s="73"/>
    </row>
    <row r="32" spans="1:11" ht="24">
      <c r="A32" s="141"/>
      <c r="B32" s="142"/>
      <c r="C32" s="72">
        <v>83755.15</v>
      </c>
      <c r="D32" s="72">
        <v>108080</v>
      </c>
      <c r="E32" s="72">
        <v>115645.6</v>
      </c>
      <c r="F32" s="72">
        <v>83755.15</v>
      </c>
      <c r="G32" s="143"/>
      <c r="H32" s="144"/>
      <c r="I32" s="143"/>
      <c r="J32" s="145"/>
      <c r="K32" s="73"/>
    </row>
    <row r="33" spans="1:11" ht="115.5" customHeight="1">
      <c r="A33" s="141" t="s">
        <v>46</v>
      </c>
      <c r="B33" s="142" t="s">
        <v>85</v>
      </c>
      <c r="C33" s="70" t="s">
        <v>86</v>
      </c>
      <c r="D33" s="70" t="s">
        <v>87</v>
      </c>
      <c r="E33" s="70" t="s">
        <v>88</v>
      </c>
      <c r="F33" s="74" t="s">
        <v>89</v>
      </c>
      <c r="G33" s="143">
        <v>2890</v>
      </c>
      <c r="H33" s="144">
        <v>88</v>
      </c>
      <c r="I33" s="143">
        <f>2890*88</f>
        <v>254320</v>
      </c>
      <c r="J33" s="145" t="s">
        <v>90</v>
      </c>
      <c r="K33" s="73"/>
    </row>
    <row r="34" spans="1:11" ht="24">
      <c r="A34" s="141"/>
      <c r="B34" s="142"/>
      <c r="C34" s="72">
        <v>2890</v>
      </c>
      <c r="D34" s="72">
        <v>3700</v>
      </c>
      <c r="E34" s="72">
        <v>3700</v>
      </c>
      <c r="F34" s="72">
        <v>3600</v>
      </c>
      <c r="G34" s="143"/>
      <c r="H34" s="144"/>
      <c r="I34" s="143"/>
      <c r="J34" s="145"/>
      <c r="K34" s="73"/>
    </row>
    <row r="35" spans="1:11" ht="24">
      <c r="A35" s="75"/>
      <c r="B35" s="76"/>
      <c r="C35" s="76"/>
      <c r="D35" s="76"/>
      <c r="E35" s="76"/>
      <c r="F35" s="77"/>
      <c r="G35" s="78"/>
      <c r="H35" s="79"/>
      <c r="I35" s="80">
        <f>SUM(I27:I34)</f>
        <v>2773402.4</v>
      </c>
      <c r="J35" s="137"/>
      <c r="K35" s="73"/>
    </row>
    <row r="36" spans="1:13" ht="24">
      <c r="A36" s="81"/>
      <c r="B36" s="82"/>
      <c r="C36" s="82"/>
      <c r="D36" s="82"/>
      <c r="E36" s="82"/>
      <c r="F36" s="83"/>
      <c r="G36" s="84"/>
      <c r="H36" s="85"/>
      <c r="I36" s="86">
        <f>J24+I35</f>
        <v>10997802.4</v>
      </c>
      <c r="J36" s="137"/>
      <c r="K36" s="87"/>
      <c r="L36" s="87"/>
      <c r="M36" s="87"/>
    </row>
    <row r="37" spans="3:7" ht="24">
      <c r="C37" s="138"/>
      <c r="D37" s="138"/>
      <c r="E37" s="138"/>
      <c r="F37" s="88"/>
      <c r="G37" s="88"/>
    </row>
    <row r="38" spans="1:10" s="50" customFormat="1" ht="24">
      <c r="A38" s="139" t="s">
        <v>25</v>
      </c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0" s="50" customFormat="1" ht="24">
      <c r="A39" s="89" t="s">
        <v>8</v>
      </c>
      <c r="B39" s="140" t="s">
        <v>9</v>
      </c>
      <c r="C39" s="140"/>
      <c r="D39" s="140"/>
      <c r="E39" s="140"/>
      <c r="F39" s="140"/>
      <c r="G39" s="140"/>
      <c r="H39" s="90" t="s">
        <v>26</v>
      </c>
      <c r="I39" s="90" t="s">
        <v>27</v>
      </c>
      <c r="J39" s="91" t="s">
        <v>28</v>
      </c>
    </row>
    <row r="40" spans="1:10" s="50" customFormat="1" ht="19.5" customHeight="1">
      <c r="A40" s="92" t="s">
        <v>14</v>
      </c>
      <c r="B40" s="136" t="s">
        <v>91</v>
      </c>
      <c r="C40" s="136"/>
      <c r="D40" s="136"/>
      <c r="E40" s="136"/>
      <c r="F40" s="136"/>
      <c r="G40" s="136"/>
      <c r="H40" s="93">
        <v>26</v>
      </c>
      <c r="I40" s="94">
        <v>30000</v>
      </c>
      <c r="J40" s="95">
        <f aca="true" t="shared" si="1" ref="J40:J50">H40*I40</f>
        <v>780000</v>
      </c>
    </row>
    <row r="41" spans="1:10" s="50" customFormat="1" ht="19.5" customHeight="1">
      <c r="A41" s="92" t="s">
        <v>15</v>
      </c>
      <c r="B41" s="136" t="s">
        <v>92</v>
      </c>
      <c r="C41" s="136"/>
      <c r="D41" s="136"/>
      <c r="E41" s="136"/>
      <c r="F41" s="136"/>
      <c r="G41" s="136"/>
      <c r="H41" s="93">
        <v>22</v>
      </c>
      <c r="I41" s="94">
        <v>4500</v>
      </c>
      <c r="J41" s="95">
        <f t="shared" si="1"/>
        <v>99000</v>
      </c>
    </row>
    <row r="42" spans="1:10" s="50" customFormat="1" ht="19.5" customHeight="1">
      <c r="A42" s="92" t="s">
        <v>43</v>
      </c>
      <c r="B42" s="136" t="s">
        <v>93</v>
      </c>
      <c r="C42" s="136"/>
      <c r="D42" s="136"/>
      <c r="E42" s="136"/>
      <c r="F42" s="136"/>
      <c r="G42" s="136"/>
      <c r="H42" s="93">
        <v>2500</v>
      </c>
      <c r="I42" s="94">
        <v>8</v>
      </c>
      <c r="J42" s="95">
        <f t="shared" si="1"/>
        <v>20000</v>
      </c>
    </row>
    <row r="43" spans="1:10" s="50" customFormat="1" ht="19.5" customHeight="1">
      <c r="A43" s="92" t="s">
        <v>46</v>
      </c>
      <c r="B43" s="136" t="s">
        <v>94</v>
      </c>
      <c r="C43" s="136"/>
      <c r="D43" s="136"/>
      <c r="E43" s="136"/>
      <c r="F43" s="136"/>
      <c r="G43" s="136"/>
      <c r="H43" s="93">
        <v>165000</v>
      </c>
      <c r="I43" s="94">
        <v>1</v>
      </c>
      <c r="J43" s="95">
        <f t="shared" si="1"/>
        <v>165000</v>
      </c>
    </row>
    <row r="44" spans="1:10" s="50" customFormat="1" ht="19.5" customHeight="1">
      <c r="A44" s="92" t="s">
        <v>49</v>
      </c>
      <c r="B44" s="136" t="s">
        <v>95</v>
      </c>
      <c r="C44" s="136"/>
      <c r="D44" s="136"/>
      <c r="E44" s="136"/>
      <c r="F44" s="136"/>
      <c r="G44" s="136"/>
      <c r="H44" s="93">
        <v>4500</v>
      </c>
      <c r="I44" s="94">
        <v>29</v>
      </c>
      <c r="J44" s="95">
        <f t="shared" si="1"/>
        <v>130500</v>
      </c>
    </row>
    <row r="45" spans="1:10" s="50" customFormat="1" ht="19.5" customHeight="1">
      <c r="A45" s="92" t="s">
        <v>52</v>
      </c>
      <c r="B45" s="136" t="s">
        <v>96</v>
      </c>
      <c r="C45" s="136"/>
      <c r="D45" s="136"/>
      <c r="E45" s="136"/>
      <c r="F45" s="136"/>
      <c r="G45" s="136"/>
      <c r="H45" s="93">
        <v>22</v>
      </c>
      <c r="I45" s="94">
        <v>5000</v>
      </c>
      <c r="J45" s="95">
        <f t="shared" si="1"/>
        <v>110000</v>
      </c>
    </row>
    <row r="46" spans="1:10" s="50" customFormat="1" ht="19.5" customHeight="1">
      <c r="A46" s="92" t="s">
        <v>55</v>
      </c>
      <c r="B46" s="136" t="s">
        <v>97</v>
      </c>
      <c r="C46" s="136"/>
      <c r="D46" s="136"/>
      <c r="E46" s="136"/>
      <c r="F46" s="136"/>
      <c r="G46" s="136"/>
      <c r="H46" s="93">
        <v>2056.07</v>
      </c>
      <c r="I46" s="94">
        <v>40</v>
      </c>
      <c r="J46" s="95">
        <f t="shared" si="1"/>
        <v>82242.8</v>
      </c>
    </row>
    <row r="47" spans="1:10" s="50" customFormat="1" ht="19.5" customHeight="1">
      <c r="A47" s="92" t="s">
        <v>58</v>
      </c>
      <c r="B47" s="136" t="s">
        <v>98</v>
      </c>
      <c r="C47" s="136"/>
      <c r="D47" s="136"/>
      <c r="E47" s="136"/>
      <c r="F47" s="136"/>
      <c r="G47" s="136"/>
      <c r="H47" s="93">
        <v>18691.6</v>
      </c>
      <c r="I47" s="94">
        <v>3</v>
      </c>
      <c r="J47" s="95">
        <f t="shared" si="1"/>
        <v>56074.799999999996</v>
      </c>
    </row>
    <row r="48" spans="1:10" s="50" customFormat="1" ht="19.5" customHeight="1">
      <c r="A48" s="92" t="s">
        <v>61</v>
      </c>
      <c r="B48" s="136" t="s">
        <v>99</v>
      </c>
      <c r="C48" s="136"/>
      <c r="D48" s="136"/>
      <c r="E48" s="136"/>
      <c r="F48" s="136"/>
      <c r="G48" s="136"/>
      <c r="H48" s="93">
        <v>15</v>
      </c>
      <c r="I48" s="94">
        <v>30000</v>
      </c>
      <c r="J48" s="95">
        <f t="shared" si="1"/>
        <v>450000</v>
      </c>
    </row>
    <row r="49" spans="1:10" s="50" customFormat="1" ht="19.5" customHeight="1">
      <c r="A49" s="92" t="s">
        <v>64</v>
      </c>
      <c r="B49" s="136" t="s">
        <v>100</v>
      </c>
      <c r="C49" s="136"/>
      <c r="D49" s="136"/>
      <c r="E49" s="136"/>
      <c r="F49" s="136"/>
      <c r="G49" s="136"/>
      <c r="H49" s="93">
        <v>1500</v>
      </c>
      <c r="I49" s="94">
        <v>168</v>
      </c>
      <c r="J49" s="95">
        <f t="shared" si="1"/>
        <v>252000</v>
      </c>
    </row>
    <row r="50" spans="1:14" s="50" customFormat="1" ht="19.5" customHeight="1">
      <c r="A50" s="92" t="s">
        <v>64</v>
      </c>
      <c r="B50" s="136" t="s">
        <v>101</v>
      </c>
      <c r="C50" s="136"/>
      <c r="D50" s="136"/>
      <c r="E50" s="136"/>
      <c r="F50" s="136"/>
      <c r="G50" s="136"/>
      <c r="H50" s="93">
        <v>80</v>
      </c>
      <c r="I50" s="94">
        <v>936</v>
      </c>
      <c r="J50" s="95">
        <f t="shared" si="1"/>
        <v>74880</v>
      </c>
      <c r="L50" s="96"/>
      <c r="M50" s="96"/>
      <c r="N50" s="96"/>
    </row>
    <row r="51" spans="1:10" s="50" customFormat="1" ht="24">
      <c r="A51" s="97"/>
      <c r="B51" s="98"/>
      <c r="C51" s="98"/>
      <c r="D51" s="98"/>
      <c r="E51" s="98"/>
      <c r="F51" s="99"/>
      <c r="G51" s="98"/>
      <c r="H51" s="98"/>
      <c r="I51" s="98"/>
      <c r="J51" s="100">
        <f>SUM(J40:J50)</f>
        <v>2219697.6</v>
      </c>
    </row>
    <row r="52" spans="1:10" s="50" customFormat="1" ht="24">
      <c r="A52" s="101"/>
      <c r="B52" s="102"/>
      <c r="C52" s="102"/>
      <c r="D52" s="102"/>
      <c r="E52" s="102"/>
      <c r="F52" s="103"/>
      <c r="G52" s="104"/>
      <c r="H52" s="104"/>
      <c r="I52" s="104"/>
      <c r="J52" s="105">
        <f>I36+J51</f>
        <v>13217500</v>
      </c>
    </row>
  </sheetData>
  <sheetProtection selectLockedCells="1" selectUnlockedCells="1"/>
  <mergeCells count="62">
    <mergeCell ref="A1:J1"/>
    <mergeCell ref="A2:J2"/>
    <mergeCell ref="A3:J3"/>
    <mergeCell ref="A4:J4"/>
    <mergeCell ref="A6:J6"/>
    <mergeCell ref="A7:J7"/>
    <mergeCell ref="A8:J8"/>
    <mergeCell ref="A9:J9"/>
    <mergeCell ref="A11:J11"/>
    <mergeCell ref="A12:J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A25:J25"/>
    <mergeCell ref="C26:F26"/>
    <mergeCell ref="A27:A28"/>
    <mergeCell ref="B27:B28"/>
    <mergeCell ref="G27:G28"/>
    <mergeCell ref="H27:H28"/>
    <mergeCell ref="I27:I28"/>
    <mergeCell ref="J27:J28"/>
    <mergeCell ref="A29:A30"/>
    <mergeCell ref="B29:B30"/>
    <mergeCell ref="G29:G30"/>
    <mergeCell ref="H29:H30"/>
    <mergeCell ref="I29:I30"/>
    <mergeCell ref="J29:J30"/>
    <mergeCell ref="A31:A32"/>
    <mergeCell ref="B31:B32"/>
    <mergeCell ref="G31:G32"/>
    <mergeCell ref="H31:H32"/>
    <mergeCell ref="I31:I32"/>
    <mergeCell ref="J31:J32"/>
    <mergeCell ref="A33:A34"/>
    <mergeCell ref="B33:B34"/>
    <mergeCell ref="G33:G34"/>
    <mergeCell ref="H33:H34"/>
    <mergeCell ref="I33:I34"/>
    <mergeCell ref="J33:J34"/>
    <mergeCell ref="J35:J36"/>
    <mergeCell ref="C37:E37"/>
    <mergeCell ref="A38:J38"/>
    <mergeCell ref="B39:G39"/>
    <mergeCell ref="B40:G40"/>
    <mergeCell ref="B41:G41"/>
    <mergeCell ref="B48:G48"/>
    <mergeCell ref="B49:G49"/>
    <mergeCell ref="B50:G50"/>
    <mergeCell ref="B42:G42"/>
    <mergeCell ref="B43:G43"/>
    <mergeCell ref="B44:G44"/>
    <mergeCell ref="B45:G45"/>
    <mergeCell ref="B46:G46"/>
    <mergeCell ref="B47:G47"/>
  </mergeCells>
  <printOptions horizontalCentered="1"/>
  <pageMargins left="0.22013888888888888" right="0.25972222222222224" top="0.3326388888888889" bottom="0.12569444444444444" header="0.5118055555555555" footer="0.5118055555555555"/>
  <pageSetup fitToHeight="1" fitToWidth="1" horizontalDpi="300" verticalDpi="300" orientation="landscape" paperSize="9"/>
  <rowBreaks count="1" manualBreakCount="1">
    <brk id="3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PaM neSSa</dc:creator>
  <cp:keywords/>
  <dc:description/>
  <cp:lastModifiedBy>User</cp:lastModifiedBy>
  <cp:lastPrinted>2017-08-04T09:43:51Z</cp:lastPrinted>
  <dcterms:created xsi:type="dcterms:W3CDTF">2013-09-03T18:38:27Z</dcterms:created>
  <dcterms:modified xsi:type="dcterms:W3CDTF">2018-08-16T08:58:52Z</dcterms:modified>
  <cp:category/>
  <cp:version/>
  <cp:contentType/>
  <cp:contentStatus/>
  <cp:revision>462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